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workbookProtection lockStructure="1"/>
  <bookViews>
    <workbookView xWindow="-105" yWindow="-105" windowWidth="23250" windowHeight="12570" tabRatio="655"/>
  </bookViews>
  <sheets>
    <sheet name="Copertina" sheetId="18" r:id="rId1"/>
    <sheet name="Aree di rischio" sheetId="48" r:id="rId2"/>
    <sheet name="Processi  (2)" sheetId="52" state="hidden" r:id="rId3"/>
    <sheet name="Processi " sheetId="49" r:id="rId4"/>
    <sheet name="Area A" sheetId="1" r:id="rId5"/>
    <sheet name="Area B" sheetId="40" r:id="rId6"/>
    <sheet name="Area C" sheetId="42" r:id="rId7"/>
    <sheet name="Area E" sheetId="43" r:id="rId8"/>
    <sheet name="Area F" sheetId="44" r:id="rId9"/>
    <sheet name="Area I" sheetId="46" r:id="rId10"/>
    <sheet name="Area M" sheetId="54" r:id="rId11"/>
    <sheet name="Fattori abilitanti" sheetId="51" r:id="rId12"/>
    <sheet name="Matrice probabilità impatto" sheetId="8" r:id="rId13"/>
    <sheet name="Tabella valutazione rischi" sheetId="3" r:id="rId14"/>
  </sheets>
  <definedNames>
    <definedName name="_xlnm._FilterDatabase" localSheetId="3" hidden="1">'Processi '!$B$2:$E$76</definedName>
    <definedName name="_xlnm._FilterDatabase" localSheetId="2" hidden="1">'Processi  (2)'!$B$2:$E$77</definedName>
    <definedName name="_xlnm.Print_Area" localSheetId="4">'Area A'!$A$1:$P$26</definedName>
    <definedName name="_xlnm.Print_Area" localSheetId="6">'Area C'!$A$1:$O$32</definedName>
    <definedName name="_xlnm.Print_Area" localSheetId="7">'Area E'!$A$1:$O$9</definedName>
    <definedName name="_xlnm.Print_Area" localSheetId="12">'Matrice probabilità impatto'!$A$56:$D$100</definedName>
    <definedName name="_xlnm.Print_Titles" localSheetId="4">'Area A'!$11:$12</definedName>
    <definedName name="_xlnm.Print_Titles" localSheetId="5">'Area B'!$12:$13</definedName>
    <definedName name="_xlnm.Print_Titles" localSheetId="6">'Area C'!#REF!</definedName>
    <definedName name="_xlnm.Print_Titles" localSheetId="7">'Area E'!#REF!</definedName>
    <definedName name="_xlnm.Print_Titles" localSheetId="8">'Area F'!#REF!</definedName>
    <definedName name="_xlnm.Print_Titles" localSheetId="9">'Area I'!#REF!</definedName>
    <definedName name="_xlnm.Print_Titles" localSheetId="10">'Area M'!#REF!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40" l="1"/>
  <c r="O18" i="40" s="1"/>
  <c r="D37" i="40"/>
  <c r="N18" i="40" s="1"/>
  <c r="G28" i="40"/>
  <c r="G30" i="40" s="1"/>
  <c r="M18" i="40" s="1"/>
  <c r="L35" i="1"/>
  <c r="D25" i="54"/>
  <c r="E25" i="54"/>
  <c r="F25" i="54"/>
  <c r="E41" i="42"/>
  <c r="F41" i="42"/>
  <c r="G41" i="42"/>
  <c r="H41" i="42"/>
  <c r="I41" i="42"/>
  <c r="J41" i="42"/>
  <c r="K41" i="42"/>
  <c r="C32" i="44"/>
  <c r="D32" i="44"/>
  <c r="E32" i="44"/>
  <c r="F32" i="44"/>
  <c r="P18" i="40" l="1"/>
  <c r="E44" i="43"/>
  <c r="O16" i="43" s="1"/>
  <c r="E36" i="43"/>
  <c r="N16" i="43" s="1"/>
  <c r="D44" i="43"/>
  <c r="O15" i="43" s="1"/>
  <c r="C44" i="43"/>
  <c r="O12" i="43" s="1"/>
  <c r="D36" i="43"/>
  <c r="N15" i="43" s="1"/>
  <c r="C36" i="43"/>
  <c r="N12" i="43" s="1"/>
  <c r="G27" i="43"/>
  <c r="G29" i="43" s="1"/>
  <c r="M16" i="43" s="1"/>
  <c r="F27" i="43"/>
  <c r="F29" i="43" s="1"/>
  <c r="M15" i="43" s="1"/>
  <c r="E27" i="43"/>
  <c r="D27" i="43"/>
  <c r="C27" i="43"/>
  <c r="F49" i="44"/>
  <c r="O16" i="44" s="1"/>
  <c r="G49" i="44"/>
  <c r="O19" i="44" s="1"/>
  <c r="H49" i="44"/>
  <c r="O20" i="44" s="1"/>
  <c r="F41" i="44"/>
  <c r="N16" i="44" s="1"/>
  <c r="G41" i="44"/>
  <c r="N19" i="44" s="1"/>
  <c r="H41" i="44"/>
  <c r="N20" i="44" s="1"/>
  <c r="G32" i="44"/>
  <c r="G34" i="44" s="1"/>
  <c r="M13" i="44" s="1"/>
  <c r="H32" i="44"/>
  <c r="H34" i="44" s="1"/>
  <c r="M16" i="44" s="1"/>
  <c r="I32" i="44"/>
  <c r="I34" i="44" s="1"/>
  <c r="M19" i="44" s="1"/>
  <c r="J32" i="44"/>
  <c r="J34" i="44" s="1"/>
  <c r="M20" i="44" s="1"/>
  <c r="E49" i="44"/>
  <c r="O13" i="44" s="1"/>
  <c r="D49" i="44"/>
  <c r="O11" i="44" s="1"/>
  <c r="C49" i="44"/>
  <c r="O9" i="44" s="1"/>
  <c r="E41" i="44"/>
  <c r="N13" i="44" s="1"/>
  <c r="D41" i="44"/>
  <c r="N11" i="44" s="1"/>
  <c r="C41" i="44"/>
  <c r="N9" i="44" s="1"/>
  <c r="E34" i="44"/>
  <c r="M11" i="44" s="1"/>
  <c r="N13" i="46"/>
  <c r="E41" i="46"/>
  <c r="O13" i="46" s="1"/>
  <c r="D41" i="46"/>
  <c r="O11" i="46" s="1"/>
  <c r="C41" i="46"/>
  <c r="O9" i="46" s="1"/>
  <c r="E33" i="46"/>
  <c r="D33" i="46"/>
  <c r="N11" i="46" s="1"/>
  <c r="C33" i="46"/>
  <c r="N9" i="46" s="1"/>
  <c r="E24" i="46"/>
  <c r="E26" i="46" s="1"/>
  <c r="M13" i="46" s="1"/>
  <c r="D24" i="46"/>
  <c r="D26" i="46" s="1"/>
  <c r="M11" i="46" s="1"/>
  <c r="C24" i="46"/>
  <c r="C26" i="46" s="1"/>
  <c r="M9" i="46" s="1"/>
  <c r="C42" i="54"/>
  <c r="O9" i="54" s="1"/>
  <c r="C34" i="54"/>
  <c r="N9" i="54" s="1"/>
  <c r="C25" i="54"/>
  <c r="E58" i="42"/>
  <c r="O18" i="42" s="1"/>
  <c r="F58" i="42"/>
  <c r="O20" i="42" s="1"/>
  <c r="G58" i="42"/>
  <c r="O22" i="42" s="1"/>
  <c r="H58" i="42"/>
  <c r="O23" i="42" s="1"/>
  <c r="I58" i="42"/>
  <c r="O24" i="42" s="1"/>
  <c r="J58" i="42"/>
  <c r="O28" i="42" s="1"/>
  <c r="E50" i="42"/>
  <c r="N18" i="42" s="1"/>
  <c r="F50" i="42"/>
  <c r="N20" i="42" s="1"/>
  <c r="G50" i="42"/>
  <c r="N22" i="42" s="1"/>
  <c r="H50" i="42"/>
  <c r="N23" i="42" s="1"/>
  <c r="I50" i="42"/>
  <c r="N24" i="42" s="1"/>
  <c r="J50" i="42"/>
  <c r="N28" i="42" s="1"/>
  <c r="J43" i="42"/>
  <c r="M24" i="42" s="1"/>
  <c r="H43" i="42"/>
  <c r="M22" i="42" s="1"/>
  <c r="I43" i="42"/>
  <c r="M23" i="42" s="1"/>
  <c r="K43" i="42"/>
  <c r="M28" i="42" s="1"/>
  <c r="D58" i="42"/>
  <c r="O17" i="42" s="1"/>
  <c r="C58" i="42"/>
  <c r="O13" i="42" s="1"/>
  <c r="D50" i="42"/>
  <c r="N17" i="42" s="1"/>
  <c r="C50" i="42"/>
  <c r="N13" i="42" s="1"/>
  <c r="F43" i="42"/>
  <c r="M20" i="42" s="1"/>
  <c r="E43" i="42"/>
  <c r="M18" i="42" s="1"/>
  <c r="D41" i="42"/>
  <c r="D43" i="42" s="1"/>
  <c r="M17" i="42" s="1"/>
  <c r="C41" i="42"/>
  <c r="C43" i="42" s="1"/>
  <c r="M13" i="42" s="1"/>
  <c r="C45" i="40"/>
  <c r="O14" i="40" s="1"/>
  <c r="C37" i="40"/>
  <c r="N14" i="40" s="1"/>
  <c r="F28" i="40"/>
  <c r="E28" i="40"/>
  <c r="D28" i="40"/>
  <c r="C28" i="40"/>
  <c r="F52" i="1"/>
  <c r="O23" i="1" s="1"/>
  <c r="F44" i="1"/>
  <c r="N23" i="1" s="1"/>
  <c r="M35" i="1"/>
  <c r="M37" i="1" s="1"/>
  <c r="M22" i="1" s="1"/>
  <c r="N35" i="1"/>
  <c r="O35" i="1"/>
  <c r="P35" i="1"/>
  <c r="E52" i="1"/>
  <c r="O22" i="1" s="1"/>
  <c r="D52" i="1"/>
  <c r="O13" i="1" s="1"/>
  <c r="E44" i="1"/>
  <c r="N22" i="1" s="1"/>
  <c r="D44" i="1"/>
  <c r="N13" i="1" s="1"/>
  <c r="K35" i="1"/>
  <c r="J35" i="1"/>
  <c r="I35" i="1"/>
  <c r="H35" i="1"/>
  <c r="G35" i="1"/>
  <c r="F35" i="1"/>
  <c r="E35" i="1"/>
  <c r="D35" i="1"/>
  <c r="C27" i="54" l="1"/>
  <c r="M9" i="54" s="1"/>
  <c r="P9" i="54" s="1"/>
  <c r="P23" i="42"/>
  <c r="P20" i="42"/>
  <c r="P16" i="44"/>
  <c r="P22" i="42"/>
  <c r="P19" i="44"/>
  <c r="N37" i="1"/>
  <c r="M23" i="1" s="1"/>
  <c r="P23" i="1" s="1"/>
  <c r="P24" i="42"/>
  <c r="D37" i="1"/>
  <c r="M13" i="1" s="1"/>
  <c r="P13" i="1" s="1"/>
  <c r="P17" i="42"/>
  <c r="P28" i="42"/>
  <c r="C34" i="44"/>
  <c r="M9" i="44" s="1"/>
  <c r="P9" i="44" s="1"/>
  <c r="P16" i="43"/>
  <c r="C29" i="43"/>
  <c r="M12" i="43" s="1"/>
  <c r="P12" i="43" s="1"/>
  <c r="P22" i="1"/>
  <c r="P13" i="44"/>
  <c r="P18" i="42"/>
  <c r="P11" i="46"/>
  <c r="P11" i="44"/>
  <c r="P20" i="44"/>
  <c r="P13" i="42"/>
  <c r="P13" i="46"/>
  <c r="P15" i="43"/>
  <c r="C30" i="40"/>
  <c r="M14" i="40" s="1"/>
  <c r="P14" i="40" s="1"/>
  <c r="P9" i="46"/>
  <c r="I21" i="3" l="1"/>
  <c r="H21" i="3"/>
  <c r="G21" i="3"/>
  <c r="F21" i="3"/>
  <c r="E21" i="3"/>
  <c r="D21" i="3"/>
  <c r="I20" i="3"/>
  <c r="H20" i="3"/>
  <c r="G20" i="3"/>
  <c r="F20" i="3"/>
  <c r="E20" i="3"/>
  <c r="D20" i="3"/>
  <c r="I19" i="3"/>
  <c r="H19" i="3"/>
  <c r="G19" i="3"/>
  <c r="F19" i="3"/>
  <c r="E19" i="3"/>
  <c r="D19" i="3"/>
  <c r="I18" i="3"/>
  <c r="H18" i="3"/>
  <c r="G18" i="3"/>
  <c r="F18" i="3"/>
  <c r="E18" i="3"/>
  <c r="D18" i="3"/>
  <c r="I17" i="3"/>
  <c r="H17" i="3"/>
  <c r="G17" i="3"/>
  <c r="F17" i="3"/>
  <c r="E17" i="3"/>
  <c r="D17" i="3"/>
  <c r="I16" i="3"/>
  <c r="H16" i="3"/>
  <c r="G16" i="3"/>
  <c r="F16" i="3"/>
  <c r="E16" i="3"/>
  <c r="D16" i="3"/>
</calcChain>
</file>

<file path=xl/sharedStrings.xml><?xml version="1.0" encoding="utf-8"?>
<sst xmlns="http://schemas.openxmlformats.org/spreadsheetml/2006/main" count="1756" uniqueCount="607">
  <si>
    <t>Probabilità (a)</t>
  </si>
  <si>
    <t>Intervallo</t>
  </si>
  <si>
    <t>Classificazione rischio</t>
  </si>
  <si>
    <t>NULLO</t>
  </si>
  <si>
    <t>BASSO</t>
  </si>
  <si>
    <t>MEDIO</t>
  </si>
  <si>
    <t>ALTISSIMO (CRITICO)</t>
  </si>
  <si>
    <t>Analisi del rischio</t>
  </si>
  <si>
    <t>U.O. Responsabile</t>
  </si>
  <si>
    <t>Figure professionali coinvolte</t>
  </si>
  <si>
    <t>Sottoaree di rischio</t>
  </si>
  <si>
    <t>Reclutamento</t>
  </si>
  <si>
    <t>Progressioni di carriera</t>
  </si>
  <si>
    <t>Conferimento di incarichi di collaborazione</t>
  </si>
  <si>
    <t>U.O. Coinvolte</t>
  </si>
  <si>
    <t>Ponderazione del rischio</t>
  </si>
  <si>
    <t>A</t>
  </si>
  <si>
    <t>B</t>
  </si>
  <si>
    <t>E</t>
  </si>
  <si>
    <t>B.7</t>
  </si>
  <si>
    <t>Mappatura dei servizi/processi aziendali</t>
  </si>
  <si>
    <t>Identificazione dei rischi</t>
  </si>
  <si>
    <t>Valutazione dei rischi</t>
  </si>
  <si>
    <t>Trattamento dei rischi</t>
  </si>
  <si>
    <t>Tabella di valutazione dei rischi</t>
  </si>
  <si>
    <t>Matrice probabilità</t>
  </si>
  <si>
    <t>Descrizione</t>
  </si>
  <si>
    <t>Opzioni</t>
  </si>
  <si>
    <t>Valori</t>
  </si>
  <si>
    <t>No</t>
  </si>
  <si>
    <t>Controlli</t>
  </si>
  <si>
    <t>Analisi</t>
  </si>
  <si>
    <t>Valori e frequenze della probabilità</t>
  </si>
  <si>
    <t>Valore</t>
  </si>
  <si>
    <t>Frequenza</t>
  </si>
  <si>
    <t>Nessuna probabilità</t>
  </si>
  <si>
    <t>Improbabile</t>
  </si>
  <si>
    <t>Poco probabile</t>
  </si>
  <si>
    <t>Probabile</t>
  </si>
  <si>
    <t>Molto probabile</t>
  </si>
  <si>
    <t>Altamente probabile</t>
  </si>
  <si>
    <t>Fattore</t>
  </si>
  <si>
    <t>Indice di probabilità</t>
  </si>
  <si>
    <t>Matrice impatto</t>
  </si>
  <si>
    <t>Impatto organizzativo</t>
  </si>
  <si>
    <t>Impatto economico</t>
  </si>
  <si>
    <t>Impatto reputazionale</t>
  </si>
  <si>
    <t>Non ne abbiamo memoria</t>
  </si>
  <si>
    <t>Valori e importanza dell'impatto</t>
  </si>
  <si>
    <t>Importanza</t>
  </si>
  <si>
    <t>Nessun impatto</t>
  </si>
  <si>
    <t>Valore massimo (&lt;=)</t>
  </si>
  <si>
    <t>Val minimo (&gt;)</t>
  </si>
  <si>
    <t>Matrice di valutazione del rischio</t>
  </si>
  <si>
    <t>B.4</t>
  </si>
  <si>
    <t>B.9</t>
  </si>
  <si>
    <t>Misura</t>
  </si>
  <si>
    <t>B.3</t>
  </si>
  <si>
    <t>B.5</t>
  </si>
  <si>
    <t>B.6</t>
  </si>
  <si>
    <t>Rilevante</t>
  </si>
  <si>
    <t>B.8</t>
  </si>
  <si>
    <t>A.1</t>
  </si>
  <si>
    <t>A.2</t>
  </si>
  <si>
    <t>A.3</t>
  </si>
  <si>
    <t>Impatto</t>
  </si>
  <si>
    <t>Regolamenti interni</t>
  </si>
  <si>
    <t>Gestione contabile delle entrate</t>
  </si>
  <si>
    <t>Gestione contabile delle spese</t>
  </si>
  <si>
    <t>1.        Programmazione</t>
  </si>
  <si>
    <t>2.       Progettazione</t>
  </si>
  <si>
    <t>3.        Selezione del contraente</t>
  </si>
  <si>
    <t>4.       Verifica, aggiudicazione e stipula del contratto</t>
  </si>
  <si>
    <t>5.       Esecuzione del contratto</t>
  </si>
  <si>
    <t>Rendicontazione del contratto</t>
  </si>
  <si>
    <t>Programmazione</t>
  </si>
  <si>
    <t>Progettazione</t>
  </si>
  <si>
    <t>Selezione del contraente</t>
  </si>
  <si>
    <t>Verifica, aggiudicazione e stipula del contratto</t>
  </si>
  <si>
    <t>Esecuzione del contratto</t>
  </si>
  <si>
    <t>Direzione generale</t>
  </si>
  <si>
    <t>Programmazione e controllo</t>
  </si>
  <si>
    <t>Sistemi informativi e informatici</t>
  </si>
  <si>
    <t>Amministrazione del personale</t>
  </si>
  <si>
    <t>Gestione del patrimonio</t>
  </si>
  <si>
    <t>Unità organizzativa</t>
  </si>
  <si>
    <t>Privacy</t>
  </si>
  <si>
    <t>C</t>
  </si>
  <si>
    <t>Codice di comportamento</t>
  </si>
  <si>
    <t>F</t>
  </si>
  <si>
    <t>I</t>
  </si>
  <si>
    <t>Contratti pubblici (di lavori, servizi e forniture)</t>
  </si>
  <si>
    <t>Gestione delle entrate, delle spese e del patrimonio</t>
  </si>
  <si>
    <t>Controlli, verifiche, ispezioni e sanzioni</t>
  </si>
  <si>
    <t>Pianificazione interventi</t>
  </si>
  <si>
    <t>Programmazione del personale</t>
  </si>
  <si>
    <t>Risorse umane e organizzazione</t>
  </si>
  <si>
    <t>Graduazione delle posizioni</t>
  </si>
  <si>
    <t>Sistema di misurazione e valutazione</t>
  </si>
  <si>
    <t>Reclutamento del personale</t>
  </si>
  <si>
    <t>Provvedimenti disciplinari</t>
  </si>
  <si>
    <t>Contratto decentrato</t>
  </si>
  <si>
    <t>PTPCT</t>
  </si>
  <si>
    <t>Trasparenza e anticorruzione</t>
  </si>
  <si>
    <t>Whistleblowing</t>
  </si>
  <si>
    <t>Accesso civico generalizzato</t>
  </si>
  <si>
    <t>Accesso civico semplice</t>
  </si>
  <si>
    <t>Piano performance</t>
  </si>
  <si>
    <t>Relazione performance</t>
  </si>
  <si>
    <t>-</t>
  </si>
  <si>
    <t>DVR</t>
  </si>
  <si>
    <t>Processo</t>
  </si>
  <si>
    <t>Gestione contabile</t>
  </si>
  <si>
    <t>Area di rischio</t>
  </si>
  <si>
    <t>Indice di probabilità (a)</t>
  </si>
  <si>
    <t>Variabile</t>
  </si>
  <si>
    <t>Processo 1</t>
  </si>
  <si>
    <t>Processo 2</t>
  </si>
  <si>
    <t>Processo 3</t>
  </si>
  <si>
    <t>Precedenti</t>
  </si>
  <si>
    <t>Eventi sentinella</t>
  </si>
  <si>
    <t>Discrezionalità dei processi</t>
  </si>
  <si>
    <t>Rilevanza degli interessi esterni</t>
  </si>
  <si>
    <t>Qualità organizzativa</t>
  </si>
  <si>
    <t>Pluralità di soggetti</t>
  </si>
  <si>
    <t>Livello di copertura del rischio (b)</t>
  </si>
  <si>
    <t>Completezza</t>
  </si>
  <si>
    <t>Effettività</t>
  </si>
  <si>
    <t>Efficacia e adeguatezza</t>
  </si>
  <si>
    <t>Livello di copertura del rischio</t>
  </si>
  <si>
    <t>Indice di impatto (c)</t>
  </si>
  <si>
    <t>Danno generato</t>
  </si>
  <si>
    <t>Indice di Impatto</t>
  </si>
  <si>
    <t>Fattori abilitanti</t>
  </si>
  <si>
    <t>Misure in essere</t>
  </si>
  <si>
    <t>Fattori abilitanti 1</t>
  </si>
  <si>
    <t>Fattori abilitanti 2</t>
  </si>
  <si>
    <t>Fattori abilitanti 3</t>
  </si>
  <si>
    <t>Impatto (c)</t>
  </si>
  <si>
    <t>Rischio residuo                           (d=(a*(1-b))*c)</t>
  </si>
  <si>
    <t>B, E</t>
  </si>
  <si>
    <t>Cod.</t>
  </si>
  <si>
    <t>Categoria fattori abilitanti</t>
  </si>
  <si>
    <t xml:space="preserve">Cod. </t>
  </si>
  <si>
    <t>Catalogo fattori abilitanti</t>
  </si>
  <si>
    <t>Variabile di probabilità</t>
  </si>
  <si>
    <t>Cod. Misura</t>
  </si>
  <si>
    <t>Carenza nella definizione degli strumenti essenziali del sistema di prevenzione della corruzione</t>
  </si>
  <si>
    <t>Mancanza/mancato aggiornamento/non effettività del PTPCT</t>
  </si>
  <si>
    <t>Probabilità massima</t>
  </si>
  <si>
    <t>M.1</t>
  </si>
  <si>
    <t>Mancanza/mancato aggiornamento/non effettività del Codice di comportamento</t>
  </si>
  <si>
    <t>M.2</t>
  </si>
  <si>
    <t>Mancanza della Sezione Amministrazione trasparente/ gravi carenze riscontrate nel suo aggiornamento</t>
  </si>
  <si>
    <t>M.3</t>
  </si>
  <si>
    <t>Obblighi di pubblicazione/ Sez. Amministrazione trasparente</t>
  </si>
  <si>
    <t>Carenza di imparzialità soggettiva dei funzionari pubblici</t>
  </si>
  <si>
    <t>B.1</t>
  </si>
  <si>
    <t>Mancanza/mancato aggiornamento/non effettività delle procedure di accesso/permanenza nell’incarico/carica pubblica</t>
  </si>
  <si>
    <t>M.4</t>
  </si>
  <si>
    <t>Procedure di accesso/permanenza nell’incarico/carica pubblica</t>
  </si>
  <si>
    <t>B.2</t>
  </si>
  <si>
    <t>Mancanza di rotazione straordinaria</t>
  </si>
  <si>
    <t>M.5</t>
  </si>
  <si>
    <t>Rotazione straordinaria</t>
  </si>
  <si>
    <t>Presenza di situazioni di conflitto di interessi non regolamentate</t>
  </si>
  <si>
    <t>M.6</t>
  </si>
  <si>
    <t>Procedura di regolazione del conflitto di interessi</t>
  </si>
  <si>
    <t>Presenza di situazioni di inconferibilità/incompatibilità di incarichi</t>
  </si>
  <si>
    <t>M.7</t>
  </si>
  <si>
    <t>Procedure per regolamentare inconferibilità/incompatibilità di incarichi</t>
  </si>
  <si>
    <t>Mancanza di procedure di prevenzione del fenomeno della corruzione nella formazione di commissioni e nelle assegnazioni agli uffici</t>
  </si>
  <si>
    <t>M.8</t>
  </si>
  <si>
    <t>Mancanza di procedure per l'assegnazione di incarichi extraistituzionali</t>
  </si>
  <si>
    <t>M.9</t>
  </si>
  <si>
    <t>Procedura per l'assegnazione di incarichi extraistituzionali</t>
  </si>
  <si>
    <t>Mancanza di divieti post-employment (pantouflage)</t>
  </si>
  <si>
    <t>M.10</t>
  </si>
  <si>
    <t>Procedura per prevenire il pantouflage</t>
  </si>
  <si>
    <t>Mancanza di patti d’integrità</t>
  </si>
  <si>
    <t>M.11</t>
  </si>
  <si>
    <t>Patti d’integrità</t>
  </si>
  <si>
    <t>Presenza di condizionamento da interessi esterni</t>
  </si>
  <si>
    <t>M.12</t>
  </si>
  <si>
    <t>Procedure per la prevenzione del condizionamento da interessi esterni</t>
  </si>
  <si>
    <t>Carenza di formazione</t>
  </si>
  <si>
    <t>C.1</t>
  </si>
  <si>
    <t>Carenze nella formazione generale/specifica</t>
  </si>
  <si>
    <t>M.13</t>
  </si>
  <si>
    <t>Programmazione e attuazione della formazione generale/specifica</t>
  </si>
  <si>
    <t>D</t>
  </si>
  <si>
    <t>Mancanza di rotazione ordinaria</t>
  </si>
  <si>
    <t>D.1</t>
  </si>
  <si>
    <t>M.14</t>
  </si>
  <si>
    <t>Rotazione ordinaria</t>
  </si>
  <si>
    <t>D.2</t>
  </si>
  <si>
    <t>Mancanza di segregazione delle funzioni</t>
  </si>
  <si>
    <t>M.15</t>
  </si>
  <si>
    <t>Segregazione delle funzioni</t>
  </si>
  <si>
    <t>Opacità del sistema di trasparenza</t>
  </si>
  <si>
    <t>E.1</t>
  </si>
  <si>
    <t>Opacità del sistema di trasparenza e della disciplina degli accessi</t>
  </si>
  <si>
    <t>M.16</t>
  </si>
  <si>
    <t>Trasparenza e disciplina degli accessi</t>
  </si>
  <si>
    <t>Carenza di regolazione dei rapporti con i rappresentanti di interessi particolari</t>
  </si>
  <si>
    <t>F.1</t>
  </si>
  <si>
    <t>Mancanza di regolazione dei rapporti con i rappresentanti di interessi particolari</t>
  </si>
  <si>
    <t>M.17</t>
  </si>
  <si>
    <t>Regolazione dei rapporti con i rappresentanti di interessi particolari</t>
  </si>
  <si>
    <t>G</t>
  </si>
  <si>
    <t>Mancanza di tutela della segnalazione di fenomeni corruttivi</t>
  </si>
  <si>
    <t>G.1</t>
  </si>
  <si>
    <t>Mancata tutela del whistleblower</t>
  </si>
  <si>
    <t>M.18</t>
  </si>
  <si>
    <t>Procedura di whistleblowing</t>
  </si>
  <si>
    <t>H</t>
  </si>
  <si>
    <t>Carenza di soluzioni organizzative e informatizzazione</t>
  </si>
  <si>
    <t>H.1</t>
  </si>
  <si>
    <t>Mancanza/mancato aggiornamento/non effettività dei regolamenti interni</t>
  </si>
  <si>
    <t>M.19</t>
  </si>
  <si>
    <t>H.2</t>
  </si>
  <si>
    <t>Mancanza di processi (o procedure) formalizzati/e</t>
  </si>
  <si>
    <t>M.20</t>
  </si>
  <si>
    <t>Processi (o procedure) formalizzati/e</t>
  </si>
  <si>
    <t>H.3</t>
  </si>
  <si>
    <t>Mancanza di informatizzazione e tracciabilità dei processi</t>
  </si>
  <si>
    <t>M.21</t>
  </si>
  <si>
    <t>Informatizzazione e tracciabilità dei processi</t>
  </si>
  <si>
    <t>H.4</t>
  </si>
  <si>
    <t>Mancanza di prassi operative consolidate non formalizzate</t>
  </si>
  <si>
    <t>M.22</t>
  </si>
  <si>
    <t>Prassi operative consolidate non formalizzate</t>
  </si>
  <si>
    <t>H.5</t>
  </si>
  <si>
    <t>Mancanza di semplificazione dei processi (eccessiva regolamentazione, complessità e scarsa chiarezza della normativa di riferimento,…)</t>
  </si>
  <si>
    <t>M.23</t>
  </si>
  <si>
    <t>Semplificazione dei processi</t>
  </si>
  <si>
    <t>H.6</t>
  </si>
  <si>
    <t>Opacità nella responsabilizzazione dei processi</t>
  </si>
  <si>
    <t>M.24</t>
  </si>
  <si>
    <t>Chiarezza della responsabilizzazione dei processi</t>
  </si>
  <si>
    <t>H.7</t>
  </si>
  <si>
    <t>Mancanza/estemporaneità nei controlli sui processi</t>
  </si>
  <si>
    <t>M.25</t>
  </si>
  <si>
    <t>Controlli strutturati sui processi</t>
  </si>
  <si>
    <t>H.8</t>
  </si>
  <si>
    <t>Insufficienza nell'azione degli organismi di controllo</t>
  </si>
  <si>
    <t>M.26</t>
  </si>
  <si>
    <t>Stimolo dell'azione degli organismi di controllo</t>
  </si>
  <si>
    <t>Carenza di cultura organizzativa</t>
  </si>
  <si>
    <t>I.1</t>
  </si>
  <si>
    <t>Carente diffusione della cultura della legalità</t>
  </si>
  <si>
    <t>M.27</t>
  </si>
  <si>
    <t>Promozione della cultura della legalità</t>
  </si>
  <si>
    <t>I.2</t>
  </si>
  <si>
    <t>Carenza nell'attuazione del principio di distinzione tra politica e amministrazione</t>
  </si>
  <si>
    <t>M.28</t>
  </si>
  <si>
    <t>Attuazione del principio di distinzione tra politica e amministrazione</t>
  </si>
  <si>
    <t>Matrice probabilità (copertura) -  impatto</t>
  </si>
  <si>
    <t>Evidenzia la probabilità che un evento rischioso possa verificarsi in relazione a: esperienza pregressa,caratteristiche dei processi, rilevanza degli interessi esterni, qualità organizzativa del pesidio dei processi e complessità delle relazioni richieste per attuare il disegno corruttivo.</t>
  </si>
  <si>
    <t>Negli ultimi 5 anni si sono già verificati episodi, all'interno dell'organizzazione, che hanno condotto o avrebbero potuto condurre alla commissione di reati o di eventi corruttivi per un dato processo/rischio?</t>
  </si>
  <si>
    <t>Non si è verificato alcun episodio, oppure non se ne ha notizia</t>
  </si>
  <si>
    <t>Sono state effettuate segnalazioni (whistleblowing), fondate, che tuttavia non hanno evidenziato violazioni alle misure di prevenzione e contrasto esistenti e pertanto non sono stati rilevati fenomeni corruttivi</t>
  </si>
  <si>
    <t>Si sono verificate sporadiche violazioni alle misure di prevenzione e contrasto esistenti, accertate dagli organismi di controllo interno. Sono state avviate procedure giudiziarie nei confronti di dipendenti, collaboratori o rappresentanti dell'organizzazione, oppure nei confronti dell'organizzazione stessa. Le procedure si sono concluse in via definitiva con l'assoluzione, o comunque a favore dell'organizzazione e/o dei suoi dipendenti, collaboratori e/o rappresentanti.</t>
  </si>
  <si>
    <t>Sono state avviate procedure giudiziarie nei confronti di dipendenti, collaboratori o rappresentanti dell'organizzazione, oppure nei confronti dell'organizzazione stessa. Le procedure sono ancora in corso, ma non si è ancora arrivati al 1° grado di giudizio, oppure i gradi precedenti di giudizio si sono conclusi con l'assoluzione o comunque a favore dell'organizzazione e/o dei suoi dipendenti, collaboratori e/o rappresentanti.</t>
  </si>
  <si>
    <t xml:space="preserve">Si sono verificate più violazioni alle misure di prevenzione e contrasto esistenti, accertate dagli organismi di controllo interno. Sono state avviate procedure giudiziarie nei confronti di dipendenti, collaboratori o rappresentanti dell'organizzazione, oppure nei confronti dell'organizzazione stessa. Nel caso in cui le procedure siano ancora in corso, i gradi precedenti di giudizio si sono conclusi a sfavore. Nel caso in cui le procedure si siano concluse, dipendenti, collaboratori e/o rappresentanti dell'organizzazione, oppure l'organizzazione stessa sono già stati condannati, in via definitiva, per reati corruttivi                                                                                                                                                                                                                                                              </t>
  </si>
  <si>
    <t>Presenza, negli ultimi 5 anni, di "eventi sentinella" quali rilievi degli organismi di controllo interno, oppure segnalazioni o reclami che evidenziano episodi di mancato rispetto delle procedure, cattiva gestione, scarsa qualità del servizio correlato ad un dato processo/rischio</t>
  </si>
  <si>
    <t>Assenza di rilievi degli organismi di controllo. Assenza di segnalazioni e reclami</t>
  </si>
  <si>
    <t>Presenza di rilievi di natura formale da parte degli organismi di controllo. Segnalazioni e reclami sulla scarsa qualità del servizio, fondate, ma risolte a favore dell'utente</t>
  </si>
  <si>
    <t>Presenza di rilievi di natura formale da parte degli organismi di controllo che hanno comportato l'integrazione dei provvedimenti adottati. Segnalazioni e reclami sulla scarsa qualità del servizio, sulla cattiva gestione che hanno condotto all'accertamento del mancato rispetto degli standard di servizio garantiti</t>
  </si>
  <si>
    <t>Presenza di rilievi di natura formale da parte degli organismi di controllo che hanno comportato l'integrazione dei provvedimenti adottati e la revisione delle procedure adottate. Segnalazioni e reclami frequenti sul mancato rispetto delle procedure che hanno condotto all'accertamento del mancato rispetto degli standard di servizio garantiti</t>
  </si>
  <si>
    <t>Presenza di rilievi di natura formale da parte degli organismi di controllo che hanno comportato l'annullamento in autotutela o la revoca dei provvedimenti adottati. Segnalazioni e reclami frequenti sul mancato rispetto delle procedure che hanno condotto all'accertamento del mancato rispetto degli standard di servizio garantiti</t>
  </si>
  <si>
    <t>Qual è il livello di discrezionalità delle procedure adottate nell'ambito del processo analizzato?</t>
  </si>
  <si>
    <t>Le procedure sono codificate da atti interni, oppure sono definite in modo dettagliato e completo da norme di legge o da regolamenti, linee guida, protocolli di intesa o altri atti di indirizzo esterni vincolanti per l'organizzazione. Viene lasciato un ridotto margine di discrezionalità agli operatori</t>
  </si>
  <si>
    <t>Le procedure sono codificate da atti interni, oppure sono definite in modo dettagliato e completo da norme di legge o da regolamenti, linee guida, protocolli di intesa o altri atti di indirizzo esterni vincolanti per l'organizzazione. Viene lasciato un elevato margine di discrezionalità almeno ad alcuni operatori</t>
  </si>
  <si>
    <t>Le procedure sono solo parzialmente codificate da atti interni, oppure  da norme di legge o da regolamenti, linee guida, protocolli di intesa o altri atti di indirizzo esterni vincolanti per l'organizzazione. Viene lasciato un ridotto margine di discrezionalità agli operatori</t>
  </si>
  <si>
    <t>Le procedure sono solo parzialmente codificate da atti interni, oppure  da norme di legge o da regolamenti, linee guida, protocolli di intesa o altri atti di indirizzo esterni vincolanti per l'organizzazione. Viene lasciato un elevato margine di discrezionalità agli operatori</t>
  </si>
  <si>
    <t>Le procedure non sono codificate da atti interni, non sono normate dalla legge oppure sono disciplinate solo in termini di principi generali. Viene lasciato un elevato margine di discrezionalità agli operatori.</t>
  </si>
  <si>
    <t>Qual è il livello degli interessi esterni coinvolti nel processo?</t>
  </si>
  <si>
    <t>Il processo può dar luogo a benefici economici o di altra natura con impatto scarso o irrilevante per i destinatari o altri soggetti coinvolti, che ragionevolmente non dovrebbe motivare comportamenti corruttivi.</t>
  </si>
  <si>
    <t>Il processo può dar luogo a benefici economici o di altra natura con impatto significativo per i destinatari o altri soggetti coinvolti, che ragionevolmente potrebbe motivare l'adozione di comportamenti corruttivi.</t>
  </si>
  <si>
    <t>Il processo può dar luogo a benefici economici o di altra natura con impatto elevato per i destinatari o altri soggetti coinvolti.</t>
  </si>
  <si>
    <t>Qual è il livello di strutturazione organizzativa del processo?</t>
  </si>
  <si>
    <t>Il processo è regolamentato. Il processo è digitalizzato e tracciabile. Sul processo intervengono più soggetti con responsabilità definite ed esplicitate. Il personale è adeguato per dimensioni, competenze ed esperienza. I controlli sul processo sono definiti ed effettivi.</t>
  </si>
  <si>
    <t>Il processo è solo in parte regolamentato, oppure la regolamentazione non è aggiornata. Il processo è solo in parte digitalizzato e/o tracciabile. Sul processo intervengono più soggetti con responsabilità non sempre definite ed esplicitate. Il personale è leggermente sottodimensionato,  oppure denota lievi carenze nelle competenze e/o nell'esperienza nella gestione del processo. I controlli sul processo sono definiti ma non sempre sono effettuati.</t>
  </si>
  <si>
    <t>2-3</t>
  </si>
  <si>
    <t>Il processo non è regolamentato, oppure la regolamentazione è carente e non aggiornata. Il processo non è digitalizzato ed è difficilmente tracciabile. Le responsabilità delle diverse fasi del processo sono concentrate su un unico soggetto, oppure le responsabilità non sono definite in modo chiaro. Il personale è sottodimensionato, o è stato soggetto a frequente turnover negli ultimi 5 anni, o denota significative carenze nelle competenze e/o nell'esperienza nella gestione del processo. I controlli sul processo sono assenti o comunque denotano gravi carenze.</t>
  </si>
  <si>
    <t>4-5</t>
  </si>
  <si>
    <t xml:space="preserve">
Qual è il livello di pluralità e di complessità della rete di soggetti interni/esterni che devono intervenire per il compimento di attività che possono rientrare in fattispecie di carattere corruttivo?</t>
  </si>
  <si>
    <t>È necessario costruire una rete complessa di collaborazione di più soggetti appartenenti a enti, aziende ed organizzazioni diverse, oppure ad organismi di controllo interni o esterni all'azienda.</t>
  </si>
  <si>
    <t>È necessaria la collaborazione di più soggetti appartenenti a enti, aziende ed organizzazioni diverse.</t>
  </si>
  <si>
    <t>È necessaria la collaborazione di più soggetti appartenenti ad unità organizzative diverse dell'Azienda (dipendenti e/o collaboratori esterni).</t>
  </si>
  <si>
    <t>È necessaria la collaborazione di più soggetti nella medesima unità organizzativa aziendale (dipendenti e/o collaboratori esterni).</t>
  </si>
  <si>
    <t>È sufficiente l'azione di un singolo soggetto.</t>
  </si>
  <si>
    <t>Matrice copertura</t>
  </si>
  <si>
    <t>Evidenzia il livello di affidabilità e di efficacia delle procedure di misure di prevenzione e contrasto esistenti presso l'organizzazione, e conseguentemente la loro capacità di prevenire il compimento di atti corruttivi sul processo analizzato.</t>
  </si>
  <si>
    <t>Valori (%)</t>
  </si>
  <si>
    <t>Qual è il livello di completezza delle misure di prevenzione e contrasto della corruzione per un dato processo/rischio?</t>
  </si>
  <si>
    <t>Non tutte le misure di prevenzione generali sono presenti. Sono assenti misure di prevenzione e contrasto specifiche</t>
  </si>
  <si>
    <t>Non tutte le misure di prevenzione generali sono presenti. Sono presenti misure di prevenzione e contrasto specifiche idonee solo per alcuni rischi. E' necessario l'aggiornamento o l'adozione di ulteriori misure</t>
  </si>
  <si>
    <t>Non tutte le misure di prevenzione generali sono presenti. Sono presenti misure di prevenzione e contrasto specifiche idonee per tutti rischi previsti. E' necessario l'aggiornamento o l'adozione di ulteriori misure</t>
  </si>
  <si>
    <t>Tutte le misure di prevenzione generali sono presenti. Sono presenti misure di prevenzione e contrasto specifiche idonee per tutti i rischi previsti. Tuttavia si ritiene necessario l'aggiornamento oppure l'adozione di ulteriori misure</t>
  </si>
  <si>
    <t>Tutte le misure di prevenzione generali sono presenti. Sono presenti misure di prevenzione e contrasto specifiche per tutti i rischi previsti. Le misure sono aggiornate e, in base all'esperienza pregressa, non si ritiene necessaria l'adozione di ulteriori misure</t>
  </si>
  <si>
    <t>Qual è il livello di effettiva attuazione delle misure di prevenzione e contrasto della corruzione per un dato processo/rischio?</t>
  </si>
  <si>
    <t>Sono assenti misure di prevenzione e contrasto specifiche per il processo/rischio analizzato</t>
  </si>
  <si>
    <t>Le misure di prevenzione e contrasto specifiche sono dichiarate nel PTPCT, ma non risultano attuate, oppure non c'è evidenza della loro effettiva attuazione</t>
  </si>
  <si>
    <t>Solo una parte minoritaria delle misure di prevenzione e contrasto specifiche dichiarate nel PTPCT risultano attuate, e vi è evidenza della loro effettiva attuazione</t>
  </si>
  <si>
    <t>La maggior parte delle misure di prevenzione e contrasto specifiche dichiarate nel PTPCT risulta attuata, e vi è evidenza della loro effettiva attuazione. Permangono ancora alcune misure dichiarate nel PTPCT, ma che non risultano attuate o sono attuate solo in parte.</t>
  </si>
  <si>
    <t>Le misure di prevenzione e contrasto specifiche previste nel PTPCT sono tutte operative e vi è evidenza della loro effettiva attuazione</t>
  </si>
  <si>
    <t>In base all'esperienza pregressa, qual è il livello di efficacia e adeguatezza delle misure esistenti nel prevenire e contrastare il verificarsi di fenomeni corruttivi per un dato processo/rischio?</t>
  </si>
  <si>
    <t>Sono assenti misure di prevenzione e contrasto specifiche</t>
  </si>
  <si>
    <t xml:space="preserve">Le misure di prevenzione e contrasto sono risultate poco efficaci e scarsamente adeguate. Sono state rilevate carenze significative </t>
  </si>
  <si>
    <t>Non vi sono state situazioni che hanno consentito di verificare l'efficacia e l'adeguatezza delle misure di prevenzione e contrasto esistenti</t>
  </si>
  <si>
    <t xml:space="preserve">Le misure di prevenzione e contrasto sono risultate abbastanza efficaci ed adeguate, con alcuni margini di miglioramento </t>
  </si>
  <si>
    <t xml:space="preserve">Le misure di prevenzione e contrasto sono risultate pienamente efficaci ed adeguate </t>
  </si>
  <si>
    <r>
      <t>Gli indici di impatto vanno stimati sulla base di dati oggettivi, ossia di quanto risulta all</t>
    </r>
    <r>
      <rPr>
        <sz val="11"/>
        <rFont val="Calibri"/>
        <family val="2"/>
        <scheme val="minor"/>
      </rPr>
      <t>’organizzazione.</t>
    </r>
  </si>
  <si>
    <t>A quale livello di responsabilità organizzativa può collocarsi il rischio di eventi corruttivi sul processo analizzato (livello apicale, livello intermedio o livello basso)? Ovvero, qual è il livello organizzativo più elevato che potrebbe essere coinvolto nel compimento di attività esposte al rischio corruttivo? Quali sono le possibili conseguenze sulla continuità dei processi aziendali?</t>
  </si>
  <si>
    <t>A livello di operatori dei singoli servizi, senza specifiche responsabilità. Impatto scarso o nullo sulla continuità del processo analizzato</t>
  </si>
  <si>
    <t>A livello di operatori dei singoli servizi, con specifiche responsabilità, oppure di professionisti e collaboratori esterni dell'organizzazione. Impatto rilevante sulla continuità del processo analizzato</t>
  </si>
  <si>
    <t>A livello di coordinatori di singole unità organizzative non apicali, oppure di coordinatori di strutture che forniscono servizi, oppure di referenti di soggetti esterni affidatari di servizi da parte dell'Azienda. Impatto rilevante sulla continuità del processo analizzato ed, eventualmente, di altri processi dell'U.O. interessata</t>
  </si>
  <si>
    <t>A livello di Responsabili di unità organizzative apicali dell'Azienda, oppure a livello di legali rappresentanti di soggetti affidatari di servizi da parte dell'Azienda. Impatto rilevante sulla continuità del processo analizzato ed, eventualmente, di altri processi aziendali, anche afferenti a più U.O.</t>
  </si>
  <si>
    <t>A livello del Direttore generale, o di componenti del Consiglio di Amministrazione, dell'Assemblea Consortile o degli organismi di controllo dell'organizzazione. Impatto rilevante sulla continuità del processo analizzato e di altri processi aziendali, anche afferenti a più U.O.</t>
  </si>
  <si>
    <t>Qual è il livello di incidenza del servizio esposto al rischio di reati, rispetto al valore della produzione aziendale? Per i servizi finali si considera il rapporto tra il fatturato generato e il valore della produzione. Per i servizi amministrativi di supporto si considerano i costi specifici rapportati al valore della produzione</t>
  </si>
  <si>
    <t>Modesto (&lt;= 2%)</t>
  </si>
  <si>
    <t>Significativo (&gt; 2% e &lt;= 5%)</t>
  </si>
  <si>
    <t>Rilevante (&gt; 5% e &lt;= 10%)</t>
  </si>
  <si>
    <t>Elevato (&gt; 10% e &lt;= 15%)</t>
  </si>
  <si>
    <t>Critico (&gt; 15%)</t>
  </si>
  <si>
    <t>Nel corso degli ultimi 5 anni sono stati pubblicati sui media notizie o articoli riguardanti l'organizzazione aventi ad oggetto episodi di cattiva amministrazione, scarsa qualità dei servizi o corruzione</t>
  </si>
  <si>
    <t>Sì, sui media locali e sui social media per episodi non attinenti al processo analizzato</t>
  </si>
  <si>
    <t>Sì, sui media locali, nazionali e sui social media per episodi non attinenti al processo analizzato</t>
  </si>
  <si>
    <t>Sì, sui media locali o nazionali e sui social media per episodi attinenti al processo analizzato</t>
  </si>
  <si>
    <t>Qual è l'entità del danno che potrebbe essere sopportato dall'organizzazione a seguito di irregolarità riscontrate da organismi interni di controllo o autorità esterne (Corte dei Conti, Autorità Giudiziaria, ANAC, ecc.), in termini di sanzioni, risarcimento danni o contenzioso da parte di soggetti terzi?</t>
  </si>
  <si>
    <t>Modesta: il verificarsi dell’evento corruttivo, comporta costi in termini di sanzioni, contenzioso e risarcimento danni che potrebbero essere addebitati all’organizzazione trascurabili o nulli</t>
  </si>
  <si>
    <t>Rilevante: il verificarsi dell’evento corruttivo, comporta costi in termini di sanzioni, contenzioso e risarcimento danni che potrebbero essere addebitati all’organizzazione rilevanti, ma sostenibili</t>
  </si>
  <si>
    <t>Critica: il verificarsi dell'evento corruttivo, comporta costi in termini di sanzioni, contenzioso e risarcimento danni che potrebbero essere addebitati all’organizzazione molto rilevanti</t>
  </si>
  <si>
    <t>Minimo</t>
  </si>
  <si>
    <t>Modesto</t>
  </si>
  <si>
    <t>Elevato</t>
  </si>
  <si>
    <t>Critico</t>
  </si>
  <si>
    <t>ALTO (REALE)</t>
  </si>
  <si>
    <t>Probabilità (considerato il livello di copertura del rischio)</t>
  </si>
  <si>
    <t>Significativo</t>
  </si>
  <si>
    <t>Livello di rischio</t>
  </si>
  <si>
    <t>Altissimo (critico)</t>
  </si>
  <si>
    <t>L’adozione di misure di prevenzione e contrasto al rischio rilevato è necessaria, urgente e indifferibile.</t>
  </si>
  <si>
    <t>Alto (reale)</t>
  </si>
  <si>
    <t>L’adozione di misure di prevenzione e contrasto al rischio rilevato è necessaria, assume carattere prioritario e deve essere pianificata negli obiettivi e nei documenti di programmazione aziendale.</t>
  </si>
  <si>
    <t xml:space="preserve">Medio </t>
  </si>
  <si>
    <t>L’adozione di misure di prevenzione e contrasto al rischio rilevato è necessaria, al fine di ridurre la probabilità o l’impatto associati al rischio, ma non assume carattere prioritario. Deve comunque essere pianificata negli obiettivi e nei documenti di programmazione aziendale.</t>
  </si>
  <si>
    <t>Basso</t>
  </si>
  <si>
    <t xml:space="preserve">L’adozione di misure di prevenzione e contrasto al rischio rilevato è discrezionale, e l'Azienda può decidere di accettare il livello di rischio. Le eventuali ulteriori misure di prevenzione e contrasto possono essere introdotte solo a seguito di una valutazione del rapporto costi-benefici. </t>
  </si>
  <si>
    <t xml:space="preserve">Nullo </t>
  </si>
  <si>
    <t>Il rischio è valutato come inesistente, o comunque trascurabile. Non è richiesta alcuna azione.</t>
  </si>
  <si>
    <t>Autorizzazioni o concessioni</t>
  </si>
  <si>
    <t>Aree di rischio di ATO Città Metropolitana di Milano</t>
  </si>
  <si>
    <t>Procedimento</t>
  </si>
  <si>
    <t>Segreteria del DG</t>
  </si>
  <si>
    <t>Segreteria del CDA</t>
  </si>
  <si>
    <t>Rapporti con il Comune di Milano</t>
  </si>
  <si>
    <t>Supporto legale</t>
  </si>
  <si>
    <t>Piano di formazione</t>
  </si>
  <si>
    <t>Comunicazione</t>
  </si>
  <si>
    <t>Prevenzione e protezione</t>
  </si>
  <si>
    <t>Gestione contratti e disciplinari di incarico</t>
  </si>
  <si>
    <t>Amministrazione incarichi esterni</t>
  </si>
  <si>
    <t>Appalti e gare per lavori, servizi e forniture</t>
  </si>
  <si>
    <t>Supporto alla definizione del Piano programma</t>
  </si>
  <si>
    <t>Supporto alla definizione di Piano programma, bilancio e budget</t>
  </si>
  <si>
    <t>Supporto alla definizione del bilancio preventivo e del budget triennale</t>
  </si>
  <si>
    <t>Gestione dei crediti e dei relativi introiti (attività residuale su crediti di ATO verso ex gestori SII)</t>
  </si>
  <si>
    <t>Attività di riscossione coattiva (verso le imprese sanzionate)</t>
  </si>
  <si>
    <t>Gestione delle uscite (Determinazioni)</t>
  </si>
  <si>
    <t xml:space="preserve">Liquidazione e pagamento fornitori/professionisti </t>
  </si>
  <si>
    <t>Gestione dati fornitori su bilancio aziendale</t>
  </si>
  <si>
    <t>Gestione delle verifiche trimestrali di bilancio</t>
  </si>
  <si>
    <t>Gestione fiscale</t>
  </si>
  <si>
    <t>Supporto alla definizione del bilancio consuntivo</t>
  </si>
  <si>
    <t>Inventario beni mobili e immobili</t>
  </si>
  <si>
    <t>Procedimento di diffida dal proseguire lo scarico in violazione delle prescrizioni contenute nell'autorizzazione</t>
  </si>
  <si>
    <t>Attivazione procedimento di avvertimento, richiamo o diffida (sulla base di verbale di prova del gestore o di verifiche di ATO)</t>
  </si>
  <si>
    <t>Procedimento di avvertimento e richiamo dal proseguire lo scarico in pubblica fognatura</t>
  </si>
  <si>
    <t>Procedimento di aggiornamento dei contenuti delle autorizzazioni allo scarico in pubblica fognatura di acque reflue industriali e di acque meteoriche di prima pioggia e di lavaggio aree esterne rilasciate ex art. 124 del dlgs 152/06 e per le attività produttive i cui scarichi sono assimilati agli scarichi domestici (modifiche non sostanziali quali istanze di cessazioni dello scarico e volture)</t>
  </si>
  <si>
    <t>Attivazione procedimento di cessazione e volture</t>
  </si>
  <si>
    <t>Procedimento amministrativo sanzionatorio ex L. 689/81</t>
  </si>
  <si>
    <t>Attivazione procedimento sanzionatorio</t>
  </si>
  <si>
    <t>Costituzioni in giudizio e costituzione di parte civile</t>
  </si>
  <si>
    <t>Emissione del parere nell’ambito del procedimento ai fini del rilascio di concessioni per piccole derivazioni di acque sotterranee</t>
  </si>
  <si>
    <t>Emissione del parere nell’ambito del procedimento ai fini del rilascio di concessioni per grandi derivazioni di acque sotterranee</t>
  </si>
  <si>
    <t>Emissione del parere all'interno di conferenze di Servizi non in ambito produttivo</t>
  </si>
  <si>
    <t>Approvazione dei progetti definitivi del Piano d’Ambito</t>
  </si>
  <si>
    <t>Approvazione progetti</t>
  </si>
  <si>
    <t>Determinazione delle tariffe del Servizio Idrico Integrato</t>
  </si>
  <si>
    <t>Pianificazione d'ambito</t>
  </si>
  <si>
    <t>Definizione dei Programmi degli Interventi e dei Piani Operativi strategici</t>
  </si>
  <si>
    <t>Monitoraggio qualità contrattuale del SII</t>
  </si>
  <si>
    <t>Monitoraggi relativi al SII</t>
  </si>
  <si>
    <t>Monitoraggio della qualità Tecnica del SII</t>
  </si>
  <si>
    <t>Monitoraggio Bonus Idrico e Bonus Idrico Integrativo</t>
  </si>
  <si>
    <t>Proposta di ridelimitazione della Zona di Rispetto dei Pozzi ad uso potabile</t>
  </si>
  <si>
    <t>Ridefinizione zona di rispetto pozzi ad uso potabile</t>
  </si>
  <si>
    <t>Monitoraggio Interventi/Finanziamenti inseriti nell’Accordo di Programma Quadro “Tutela delle acque e gestione integrata delle risorse idriche” e nel Piano Straordinario Straordinario di tutela e gestione della risorsa idrica di cui all’art. 1 comma 112 della L. 147 del 27/12/2013, compresa attività di verifica documentazione tecnico contabile funzionale al pagamento dei finanziamenti</t>
  </si>
  <si>
    <t>Monitoraggio interventi</t>
  </si>
  <si>
    <t>Monitoraggio Interventi del Piano Operativo Ambientale – Fondo FSC 2014-2020, compresa attività di verifica documentazione tecnico contabile funzionale al pagamento dei finanziamenti</t>
  </si>
  <si>
    <t>Monitoraggio interventi interessati dalle procedure di infrazione CE</t>
  </si>
  <si>
    <t>Verifica degli adempimenti previsti per i Gestori del SII dalle Convenzioni di affidamento e/o dai Disciplinari Tecnici (Piani/Manuali/Inventari ecc.)</t>
  </si>
  <si>
    <t>Verifica adempimenti convenzionali</t>
  </si>
  <si>
    <t>Monitoraggio/aggiornamento dei db relativi allo stato di attuazione degli interventi finanziati con le risorse di cui alla deliberazione CIPE n. 52/01, con le risorse previste da AdPQ, PS e POA FSC</t>
  </si>
  <si>
    <t>Monitoraggi interni</t>
  </si>
  <si>
    <t>Verifica di Progetti ed interventi da finanziare/finanziati con risorse proprie dell'Ufficio d'Ambito ovvero con risorse messe a disposizione dalla Regione Lombardia/Stato, compresa attività di verifica documentazione tecnico contabile funzionale al pagamento dei finanziamenti</t>
  </si>
  <si>
    <t>Aggiornamento/modifica dei documenti convenzionali dei Gestori del SII</t>
  </si>
  <si>
    <t>Rapporto convenzionale con i soggetti gestori</t>
  </si>
  <si>
    <t>Procedimento di autorizzazione allo scarico in pubblica fognatura dei reflui industriali e delle acque meteoriche di prima pioggia e di lavaggio aree esterne (rilascio - rinnovio - rigetto e contestuale archiviazione - aggiornamento). In caso di modifica sostanziale si provvede al rilascio di una nuova autorizzazione ex art. 124 del D.Lgs. 152/06).</t>
  </si>
  <si>
    <t>Rilascio autorizzazioni</t>
  </si>
  <si>
    <t>Procedimento relativo all’autorizzazione in deroga al divieto di scarico delle acque di drenaggio della falda ai sensi dell’art. 5 c.8 del R.R. 6/2019</t>
  </si>
  <si>
    <t>Emissione dell’Allegato tecnico obbligatorio che confluisce nell’Autorizzazione Unica Ambientale ex. DPR 59/2013, il cui rilascio è di competenza dell’Area Ambiente e Tutela del territorio della Città Metropolitana di Milano/S.U.A.P. competente, nell’ambito del procedimento di autorizzazione/aggiornamento dei contenuti allo scarico in pubblica fognatura dei reflui industriali e delle acque meteoriche di prima pioggia e di lavaggio aree esterne.</t>
  </si>
  <si>
    <t>Emissione allegato tecnico</t>
  </si>
  <si>
    <t>Emissione del parere obbligatorio per gli scarichi in pubblica fognatura di acque reflue industriali ed acque meteoriche di prima pioggia e di lavaggio delle aree esterne, nell’ambito del procedimento relativo all'emissione dell'autorizzazione ex art. 208 Dlgs 152/06 da parte della Città Metropolitana di Milano - Settore Rifiuti e Bonifiche.</t>
  </si>
  <si>
    <t>Procedimento di richiesta di assimilabilità alle acque reflue domestiche dei reflui industriali scaricati in pubblica fognatura e archiviazioni ex R.R. 6/2019, art. 4 e 22.</t>
  </si>
  <si>
    <t>Rilascio di decreto</t>
  </si>
  <si>
    <t>Procedimento di comunicazione di assimilabilità alle acque reflue domestiche dei reflui industriali scaricati in pubblica fognatura e archiviazioni ex R.R. 6/2019, art. 4 e 22.</t>
  </si>
  <si>
    <t>Esame documentazione ed eventuale silenzio assenso oppure richiesta nuova documentazione</t>
  </si>
  <si>
    <t>Emissione di parere tecnico per il provvedimento autorizzatorio unico regionale (PAUR), di cui all’art. 27-bis del D.lgs. 152/2006</t>
  </si>
  <si>
    <t>Emissione parere</t>
  </si>
  <si>
    <t>Emissione del parere obbligatorio per gli scarichi in pubblica fognatura di acque reflue industriali ed acque meteoriche di prima pioggia e di lavaggio delle aree esterne, nell’ambito dell'AIA ex art. 29 quater Dlgs 152/06 rilasciata dall’ Area Ambiente e Tutela del territorio della Città Metropolitana di Milano/ Regione Lombardia</t>
  </si>
  <si>
    <t>Emissione parere che non fa parte di autorizzazione</t>
  </si>
  <si>
    <t>Emissione del parere nell’ambito del Procedimento ex art. 242 Dlgs 152/06 (Bonifiche)</t>
  </si>
  <si>
    <t>Espressione del parere nell’ambito del procedimento di autorizzazione da parte del Comune territorialmente competente ai sensi dell’art. 88 comma 3 della L.R. 6/2010 e s.m.i.</t>
  </si>
  <si>
    <t>Emissione del parere nell’ambito del procedimento di Valutazione Ambientale Strategica con riferimento ad ambiti produttivi</t>
  </si>
  <si>
    <t>Emissione del parere nell’ambito del Procedimento ex art. 211 Dlgs 152/06 (Impianti di ricerca e di sperimentazione)</t>
  </si>
  <si>
    <t>Emissione del parere obbligatorio per gli scarichi in pubblica fognatura di acque reflue industriali ed acque meteoriche di prima pioggia e di lavaggio delle aree esterne, nell’ambito del procedimento relativo all'emissione dell'autorizzazione alla costruzione ed esercizio di impianti produzione di energia elettrica alimentato da fonti rinnovabili (Dlgs 387/2003) o convenzionali (Dlgs 115/2008) rilasciata dall’Area Ambiente e Tutela del territorio della Città Metropolitana di Milano - Settore Qualità dell'aria, rumore ed energia.</t>
  </si>
  <si>
    <t>Amministrativo finanziario</t>
  </si>
  <si>
    <t>Procedimenti Amministrativi e Sanzionatori</t>
  </si>
  <si>
    <t>Pianificazione e Controllo</t>
  </si>
  <si>
    <t>Autorizzazioni allo Scarico in Pubblica Fognatura</t>
  </si>
  <si>
    <r>
      <t xml:space="preserve">Emissione del parere nell’ambito del procedimento di Valutazione Ambientale Strategica </t>
    </r>
    <r>
      <rPr>
        <sz val="12"/>
        <rFont val="Calibri"/>
        <family val="2"/>
        <scheme val="minor"/>
      </rPr>
      <t>non in ambito produttivo</t>
    </r>
  </si>
  <si>
    <r>
      <t xml:space="preserve">Approvazione dei progetti degli impianti di trattamento delle acque reflue urbane </t>
    </r>
    <r>
      <rPr>
        <i/>
        <sz val="12"/>
        <color theme="1"/>
        <rFont val="Calibri"/>
        <family val="2"/>
        <scheme val="minor"/>
      </rPr>
      <t>(Art. 126 D.Lgs. 152/06 Art. 158bis D.lgs 152/06 Art. 24 RR 06/2019)</t>
    </r>
  </si>
  <si>
    <t>Gestione appalti e gare lavori per servizi e forniture in economia o con procedura negoziata</t>
  </si>
  <si>
    <t>Provvedimenti amministrativi vincolati nell’an</t>
  </si>
  <si>
    <t>Provvedimenti amministrativi vincolati nell’an e a contenuto vincolato</t>
  </si>
  <si>
    <t>Provvedimenti amministrativi a contenuto discrezionale</t>
  </si>
  <si>
    <t>Provvedimenti amministrativi discrezionali nell’an</t>
  </si>
  <si>
    <t>Provvedimenti amministrativi discrezionali nell’an e nel contenuto</t>
  </si>
  <si>
    <t>Provvedimenti amministrativi a contenuto vincolato</t>
  </si>
  <si>
    <r>
      <t xml:space="preserve">Emissione del parere nell’ambito del procedimento di Valutazione Ambientale Strategica </t>
    </r>
    <r>
      <rPr>
        <b/>
        <sz val="12"/>
        <rFont val="Calibri"/>
        <family val="2"/>
        <scheme val="minor"/>
      </rPr>
      <t>non in ambito produttivo</t>
    </r>
  </si>
  <si>
    <r>
      <t xml:space="preserve">Approvazione dei progetti degli impianti di trattamento delle acque reflue urbane </t>
    </r>
    <r>
      <rPr>
        <b/>
        <i/>
        <sz val="12"/>
        <color theme="1"/>
        <rFont val="Calibri"/>
        <family val="2"/>
        <scheme val="minor"/>
      </rPr>
      <t>(Art. 126 D.Lgs. 152/06 Art. 158bis D.lgs 152/06 Art. 24 RR 06/2019)</t>
    </r>
  </si>
  <si>
    <t>Sovradimensionamento della programmazione degli organici in cambio di denaro o altre utilità.</t>
  </si>
  <si>
    <t xml:space="preserve">Favorire un sovradimensionamento della graduazione delle posizioni organizzative in cambio di denaro o altre utilità.      </t>
  </si>
  <si>
    <t xml:space="preserve">Valutazioni ed incentivazioni del personale rese illegittimamente al fine di agevolare alcuni soggetti particolari in violazione dei principi di selettività e merito,  in cambio di denaro o altre utilità.                            </t>
  </si>
  <si>
    <t xml:space="preserve">Progressioni economiche o di carriera illegittime finalizzate a favorire particolari dipendenti, in cambio di denaro o altre utilità.                                                                                                                                                                                                                             </t>
  </si>
  <si>
    <t xml:space="preserve">Inosservanza delle disposizioni in materia di inconferibilità o incompatibilità nelle procedure di assunzione, al fine di favorire soggetti particolari, in cambio di denaro o altre utilità.                                                                                                                                                                                                                             </t>
  </si>
  <si>
    <t>Possibili accordi con personale per abuso di strumenti quali malattia, 104, contributi INPS. Indebito riconoscimento di componenti dello stipendio o di contributi, computo presenze e assenze, a fronte della corresponsione di denaro o di altre utilità.</t>
  </si>
  <si>
    <t xml:space="preserve">Inosservanza dei principi di trasparenza ed imparzialità nella assegnazione di incarichi esterni. In occasione di una procedura di selezione per l'assegnazione di incarichi si potrebbe indurre un candidato a dare o promettere denaro o altre utilità per ottenere l'incarico.    </t>
  </si>
  <si>
    <t>Inosservanza delle disposizioni in materia di inconferibilità o incompatibilità nelle procedure di affidamento degli incarichi esterni, al fine di favorire soggetti particolari.</t>
  </si>
  <si>
    <t>Definizione dei requisiti di accesso alla gara e, in particolare, dei requisiti tecnico-economici al fine di favorire determinati concorrenti. Prescrizioni del bando e delle clausole contrattuali finalizzate ad agevolare determinati concorrenti.</t>
  </si>
  <si>
    <t>In occasione di una gara d’appalto per l’assegnazione di servizi o lavori, o per l’acquisizione di forniture, o in occasione di altre procedure di acquisto, il responsabile unico del procedimento (RUP) o un componente della Commissione, potrebbe costringere o indurre un appaltatore o un fornitore a dare o promettere denaro o altre utilità, in cambio dell'aggiudicazione della gara.</t>
  </si>
  <si>
    <t>Alterazione, o omissione, dei controlli e delle verifiche al fine di favorire un aggiudicatario privo dei requisiti richiesti per l'affidamento del servizio. Possibilità che i contenuti delle verifiche siano alterati per estromettere l’aggiudicatario e favorire gli operatori economici che seguono nella graduatoria di aggiudicazione.</t>
  </si>
  <si>
    <t>Mancata o insufficiente verifica dei beni e/o dei servizi ricevuti rispetto alle specifiche richieste nel contratto,  al fine di evitare l’applicazione di penali o la risoluzione del contratto. Abusivo ricorso a varianti rispetto all'offerta originaria, al fine di favorire il fornitore (ad esempio, per consentirgli di recuperare lo sconto effettuato in sede di gara o di conseguire extra guadagni o di potere partecipare ad una nuova gara).</t>
  </si>
  <si>
    <t>Mancata effettuazione dei controlli sugli insoluti e/o mancata attivazione e conclusione delle procedure di recupero crediti, al fine di favorire particolari debitori, in cambio di denaro o altre utilità.</t>
  </si>
  <si>
    <t>Mancata o ritardata riscossione coattiva in cambio di denaro o altre utilità.</t>
  </si>
  <si>
    <t>Mancata verifica dei documenti contabili e fiscali allegati agli atti di liquidazione al fine di favorire il creditore, dando seguito al pagamento anche in caso di documentazione incompleta o irregolare, o di mancato rispetto dei requisiti richiesti dalla normativa.</t>
  </si>
  <si>
    <t xml:space="preserve">Possibilità di alterazione dei dati di bilancio per favorire soggetti interni/esterni ad es. imputando importi non dovuti, cancellando crediti non riscossi, mantenendo debiti insussistenti, ecc.                                                                                                    </t>
  </si>
  <si>
    <t xml:space="preserve">Mancati controlli relativamente ai beni detenuti dai consegnatari al fine di favorirne l'appropriazione da parte di questi e/o la vendita.                      </t>
  </si>
  <si>
    <t>Mancato procedimento di avvertimento/richiamo/diffida in cambio di denaro o altre utilità (es. conflitto d'interessi, beni,…)</t>
  </si>
  <si>
    <t>Cessione indebita dei dati in possesso dell'azienda a soggetti non autorizzati</t>
  </si>
  <si>
    <t>Impropria comminazione di sanzione in cambio di denaro o altre utilità (es. conflitto d'interessi, beni,…)</t>
  </si>
  <si>
    <t>Improprio rilascio di un parere in cambio di denaro o altre utilità (es. conflitto d'interessi, beni,…)</t>
  </si>
  <si>
    <t>Impropria approvazione dei progetti in cambio di denaro o altre utilità (es. conflitto d'interessi, beni,…)</t>
  </si>
  <si>
    <t>Impropria approvazione del programma degli interventi in cambio di denaro o altre utilità (es. conflitto d'interessi, beni,…)</t>
  </si>
  <si>
    <t>Alterazione, o omissione, dei controlli e delle verifiche al fine di favorire un determinato soggetto in cambio di denaro o altra utilità</t>
  </si>
  <si>
    <t>Alterazione, o omissione, dei controlli e delle verifiche al fine di favorire un determinato soggetto in cambio di denaro o altra utilità (es. conflitto d'interessi, beni,…)</t>
  </si>
  <si>
    <t>Alterazione della documentazione aggiornata/modificata in cambio di denaro o altre utilità</t>
  </si>
  <si>
    <t>Improprio rilascio di un atto autorizzativo in cambio di denaro o altre utilità (es. conflitto d'interessi, beni,…)</t>
  </si>
  <si>
    <t>Impropria emissione di un allegato tecnico in cambio di denaro o altre utilità (es. conflitto d'interessi, beni,…)</t>
  </si>
  <si>
    <t>Impropria emissione di un parere in cambio di denaro o altre utilità (es. conflitto d'interessi, beni,…)</t>
  </si>
  <si>
    <t>Improprio rilascio di decreto in cambio di denaro o altre utilità (es. conflitto d'interessi, beni,…)</t>
  </si>
  <si>
    <t>Impropria verifica della documentazione in cambio di denaro o altre utilità (es. conflitto d'interessi, beni,…)</t>
  </si>
  <si>
    <t>Impropria emissione di parere in cambio di denaro o altre utilità (es. conflitto d'interessi, beni,…)</t>
  </si>
  <si>
    <t>Procedure per regolamentare la prevenzione del fenomeno della corruzione nella formazione di commissioni e nelle assegnazioni agli uffici</t>
  </si>
  <si>
    <t>M</t>
  </si>
  <si>
    <t>Anticorruzione e trasparenza</t>
  </si>
  <si>
    <t>Accesso documentale</t>
  </si>
  <si>
    <t>N. processo</t>
  </si>
  <si>
    <t>N. rischio</t>
  </si>
  <si>
    <t>Misure da aggiornare</t>
  </si>
  <si>
    <t>Misure da introdurre</t>
  </si>
  <si>
    <t>Misure  in essere</t>
  </si>
  <si>
    <t>Trattamento del rischio</t>
  </si>
  <si>
    <t>Rischio 1</t>
  </si>
  <si>
    <t>Rischio 2</t>
  </si>
  <si>
    <t>Rischio 3</t>
  </si>
  <si>
    <t>Rischio 4</t>
  </si>
  <si>
    <t>Rischio 5</t>
  </si>
  <si>
    <t>Rischio 6</t>
  </si>
  <si>
    <t>Rischio 7</t>
  </si>
  <si>
    <t>Rischio 8</t>
  </si>
  <si>
    <t>Rischio 9</t>
  </si>
  <si>
    <t>Rischio 10</t>
  </si>
  <si>
    <t>Rischio 11</t>
  </si>
  <si>
    <t>Rischio 12</t>
  </si>
  <si>
    <t>Processo 4</t>
  </si>
  <si>
    <t>Processo 5</t>
  </si>
  <si>
    <t>Processo 6</t>
  </si>
  <si>
    <t>Processo 7</t>
  </si>
  <si>
    <t>Processo 8</t>
  </si>
  <si>
    <t>Inosservanza dei principi di trasparenza ed imparzialità nella selezione del personale, al fine di favorire soggetti particolari. In occasione di una procedura di selezione per assunzione nell’organico dell’Azienda. Il Direttore generale e/o i componenti della Commissione di selezione, potrebbero indurre un candidato a dare o promettere denaro o altre utilità per ottenere l'assunzione.</t>
  </si>
  <si>
    <t>Manipolazione dell'esito del provvedimento disciplinare in cambio di denaro o altre utilità.</t>
  </si>
  <si>
    <t>Direzione Generale, Amministrativo finanziario</t>
  </si>
  <si>
    <t>Amministrativo Finanziario</t>
  </si>
  <si>
    <t>Possibile partecipazione della U.O. Autorizzazioni allo scarico</t>
  </si>
  <si>
    <t>Generale</t>
  </si>
  <si>
    <t>Specifica</t>
  </si>
  <si>
    <t>Acquisizione e gestione del personale</t>
  </si>
  <si>
    <t>Area di rischio A: Acquisizione e gestione del personale - Generale</t>
  </si>
  <si>
    <t>Area di rischio B: Contratti pubblici (di lavori, servizi e forniture) - Generale</t>
  </si>
  <si>
    <t>Area di rischio C:  Autorizzazioni o concessioni - Generale</t>
  </si>
  <si>
    <t>Area di rischio E:   Gestione delle entrate, delle spese e del patrimonio - Generale</t>
  </si>
  <si>
    <t>Area di rischio F: Area di rischio controlli, verifiche, ispezioni e sanzioni - Generale</t>
  </si>
  <si>
    <t>Area di rischio I: Area di rischio pianificazione interventi - Specifica</t>
  </si>
  <si>
    <t>Area di rischio M: Anticorruzione e trasparenza - Specifica</t>
  </si>
  <si>
    <t>Definizione generica, o ritardata, delle misure o dei comportamenti del Codice al fine di indebolire gli strumenti di prevenzione della corruzione favorendo comportamenti non corretti, in cambio di denaro o altre utilità.</t>
  </si>
  <si>
    <t>Applicazione impropria della procedura di segnalazione finalizzata a ostacolare il segnalante, in cambio di denaro o altre utilità.</t>
  </si>
  <si>
    <t>Interpretare in modo pretestuoso i concetti di «pubblicazione tempestiva» e di «aggiornamento», ritardando artatamente le dovute pubblicazioni, in cambio di denaro o altre utilità
Interpretare in modo pretestuoso i concetti di «pubblicazione tempestiva» e di «aggiornamento», ritardando artatamente le dovute pubblicazioni, in cambio di denaro o altre utilità</t>
  </si>
  <si>
    <t>Trasmettere, contro le disposizioni di legge, informazioni o documenti oggetto di una richiesta di accesso, in cambio di denaro o altre utilità.</t>
  </si>
  <si>
    <t>Favorire iniziative formative di specifici dipendenti, finanziate dall'Azienda, in cambio di denaro o altre utilità.</t>
  </si>
  <si>
    <t>Abuso dell’affidamento diretto al di fuori dei casi previsti dalla legge al fine di favorire un professionista esterno in cambio di denaro o altra utilità.</t>
  </si>
  <si>
    <t>M.20 (Sistema di misurazione e valutazione performance)</t>
  </si>
  <si>
    <t>M.20 (Metodologia graduazione delle posizioni)
M.26 (Graduazione OIVP)</t>
  </si>
  <si>
    <t>M.19 (Regolamento accesso sistema delle progressioni) M.26 (Controlli OIVP)</t>
  </si>
  <si>
    <t>M.19 (Regolamento di organizzazione aziendale)</t>
  </si>
  <si>
    <t>M.19 (Regolamento di organizzazione aziendale)
M.20 (Sistema di misurazione e valutazione performance)
M.26 (Controlli OIVP)</t>
  </si>
  <si>
    <t>Incarichi extra-istituzionali</t>
  </si>
  <si>
    <t>Autorizzazione di incarichi extra-istituzionali non conformi alle regole in cambio di denaro o altre utilità.</t>
  </si>
  <si>
    <t>Rischio 13</t>
  </si>
  <si>
    <t>M.13 (Piano di formazione)</t>
  </si>
  <si>
    <t>M.19 (Regolamento per l'acquisizione di beni, servizi e forniture)</t>
  </si>
  <si>
    <t>M.19 (Regolamento di contabilità)</t>
  </si>
  <si>
    <t>Programmazione degli acquisti (&gt; 40.000 euro)</t>
  </si>
  <si>
    <t>Sovradimensionamento della programmazione degli acquisti in cambio di denaro o altre utilità.</t>
  </si>
  <si>
    <t>Programma biennale degli acquisti di beni, servizi e forniture</t>
  </si>
  <si>
    <t>Direttore generale</t>
  </si>
  <si>
    <t>M.20 (Programma biennale degli acquisti di beni, servizi e forniture)</t>
  </si>
  <si>
    <t>M.13 (Formazione specifica sui rischi dei Servizi)</t>
  </si>
  <si>
    <t>M.13 (Formazione specifica sul nuovo Codice di comportamento)</t>
  </si>
  <si>
    <t>M.18 (Procedura di whistleblowing)</t>
  </si>
  <si>
    <t>M.16 (Trasparenza e disciplina degli accessi; Registro integrato degli accessi)
M.19 (Regolamento sugli accessi)</t>
  </si>
  <si>
    <t xml:space="preserve">M.15 (Pareri endoprocedimentali di altri enti)
M.19 (Delib. 5 CdC del 11.06.2018)
</t>
  </si>
  <si>
    <r>
      <rPr>
        <sz val="12"/>
        <rFont val="Calibri"/>
        <family val="2"/>
        <scheme val="minor"/>
      </rPr>
      <t>M.19 (Delib. 6 CdA 30.05.2017)
M.20 (Delib. ARERA)</t>
    </r>
    <r>
      <rPr>
        <sz val="12"/>
        <color theme="1"/>
        <rFont val="Calibri"/>
        <family val="2"/>
        <scheme val="minor"/>
      </rPr>
      <t xml:space="preserve">
M.21
(tool di calcolo e portale ARERA)</t>
    </r>
  </si>
  <si>
    <t>M.19 (Delib. 6 CdA 30.05.2017) M.20 (Deliberazioni ARERA) M.21 (Registri informazioni; caricamento dati su portale ARERA) M.25 (Presa d'atto da parte del CdA e validazione da parte di ARERA)</t>
  </si>
  <si>
    <t>M.20 (Deliberazioni ARERA) M.21 (Registri informazioni; caricamento dati su portale ARERA) M.25 (Presa d'atto da parte del CdA e validazione da parte di ARERA)</t>
  </si>
  <si>
    <t>M.20 (Deliberazioni ARERA) M.21 (Tool di calcolo  e caricamento dati su portale ARERA) M.25 (Presa d'atto da parte del CdA e validazione da parte di CSEA)</t>
  </si>
  <si>
    <t>M.19 (Delib. 4 CdA 02/07/2015) M.21 (Applicativo di RL) M.25 (Attività di monitoraggio bimestrale di ATO per Regione Lombardia)</t>
  </si>
  <si>
    <t>M.19 (Delib. 4 CdA 02/07/2015) M.21 (Applicativo MATTM) M.25 (Attività di monitoraggio bimestrale di ATO per MATTM)</t>
  </si>
  <si>
    <t>M.19 (Delib. 4 CdA 02/07/2015) M.21 (Database SIRE) M.25 (Attività di monitoraggio mensile di ATO per Regione Lombardia)</t>
  </si>
  <si>
    <t>M.19 (Convenzione di affidamento e Disciplinare Tecnico)  M.25 (Approvazione e/o presa d'atto da parte del CdA/CdC)</t>
  </si>
  <si>
    <t>M.19 (Delib. 4 CdA 02/07/2015)  M.25 (Monitoraggio in relazione annuale da sottoporre alla Città Metropolitana di Milano)</t>
  </si>
  <si>
    <t>M.19 (Delib. 4 CdA 02/07/2015)  M.25 (Per interventi da finanziare con risorse proprie dell'ATO approvazione da parte del CdA e della CdC.
Per interventi da finanziarie con risorse regionali approvazione da parte della Regione)</t>
  </si>
  <si>
    <t>M.19 (Regolamento sui procedimenti amministrativi autorizzatori) M.21 (Piattaforma procedimenti on line, trasmissione documentazione a mezzo PEC  e gestione delle pratiche tramite apposito applicativo gestionale) M.25 (Monitoraggio mediante applicativo gestione DB scarichi delle istruttorie, mediante alert e query)</t>
  </si>
  <si>
    <t>M.19 (Regolamento sui procedimenti amministrativi autorizzatori) M.21 (Piattaforma MUTA, SUAP, tramsissione documentazione a mezzo PEC, Applicativo gestionale) M.25 (Monitoraggio mediante applicativo gestione DB scarichi delle istruttorie, mediante alert e query)</t>
  </si>
  <si>
    <t>M.19 (Regolamento sui procedimenti amministrativi autorizzatori) M.21 (Piattaforma INlinea, SUAP, tramsissione documentazione a mezzo PEC, Applicativo gestionale) M.25 (Monitoraggio mediante applicativo gestione DB scarichi delle istruttorie, mediante alert e query)</t>
  </si>
  <si>
    <t>M.19 (Regolamento sui procedimenti amministrativi autorizzatori) M.21 (Piattaforma procedimento online, tramsissione documentazione a mezzo PEC, applicativo gestionale) M.25 (Monitoraggio mediante applicativo gestione delle istruttorie)</t>
  </si>
  <si>
    <t>M.19 (Regolamento sui procedimenti amministrativi autorizzatori) M.21 (Tramsissione documentazione a mezzo PEC) M.25 (Monitoraggio scadenze tramite applicazione agenda elettronica)</t>
  </si>
  <si>
    <t>M.19 (Regolamento sanzioni) M.20 (Correzione e rilettura dati) M.21 (Aggiornamento database Sanzioni e scarichi; file esiti; cartella condivisa con i gestori; Amministrazione trasparente; cartella condivisa ATO) M.25 (Verifiche del database)</t>
  </si>
  <si>
    <t>M.19 (Regolamento sanzioni) M.20 (Correzione e rilettura dati) M.21 (Aggiornamento database Sanzioni e scarichi; file esiti; cartella condivisa con i gestori; Amministrazione trasparente; cartella condivisa ATO) M.25 (Checklist ed estrazione atti - funzionalità del flusso firme)</t>
  </si>
  <si>
    <t>M.19 (Regolamento sanzioni; Regolamento sul procedimento di irrogazione delle sanzioni amministrative e pecuniarie ai sensi della L. 689/81 e s.m.i.) M.20 (Correzione e rilettura dati) M.21 (Aggiornamento database Sanzioni e scarichi; file esiti; cartella condivisa con i gestori; Amministrazione trasparente; cartella condivisa ATO) M.25 (Doppia verifica in rilettura; estrazione atti, checklist ed estrazione atti - funzionalità del flusso firme)</t>
  </si>
  <si>
    <t>M.15 (Segregazione delle funzioni)</t>
  </si>
  <si>
    <t>M.20 (Inventario di beni mobili e immobili con verifica annuale)</t>
  </si>
  <si>
    <t>M.12 (Albo degli avvocati)
M.19 (Regolamento per l'acquisizione di beni, servizi e forniture)</t>
  </si>
  <si>
    <t>M.25 (Controllo strutturato sulle dichiarazioni)</t>
  </si>
  <si>
    <t>M.7 (Dichiarazioni inconferibilità/incompatibilità di incarichi)</t>
  </si>
  <si>
    <t>M.19 (Regolamento per la formazione di commissioni)</t>
  </si>
  <si>
    <t>M.19 (Istruzioni operative) M.22 (Istruzioni operative)</t>
  </si>
  <si>
    <t>M.15 (Endoprocedimento con intervento di soggetti esterni)</t>
  </si>
  <si>
    <t>M.19 (Codice di comportamento, contratto decentrato e CCNL)</t>
  </si>
  <si>
    <t>M.7 (Dichiarazioni per regolamentare inconferibilità/incompatibilità di incarichi)</t>
  </si>
  <si>
    <t>M.19 (Piano fabbisogno del personale)</t>
  </si>
  <si>
    <t xml:space="preserve">
M.20 (Convenzione di affidamento e disciplinare tecnico)
M.22
M.24
M.25 (Approvazione da parte del CdA e CdC  ed eventualmente ARERA)</t>
  </si>
  <si>
    <t>Avv. Italia Pepe - Direttore Generale</t>
  </si>
  <si>
    <t xml:space="preserve">     ii</t>
  </si>
  <si>
    <t>Avv. Italia Pepe - Direttore Generale; Dott. Marco Beltrame - Responsabile Ufficio Risorse Umane ed Organizzazione</t>
  </si>
  <si>
    <t>Avv. Italia Pepe - Direttore Generale; membri della commissione; Dott. Marco Beltrame - Responsabile Ufficio Risorse Umane ed Organizzazione</t>
  </si>
  <si>
    <t>Avv. Italia Pepe - Direttore Generale; Dott. ssa Sara Ferrero -  Responsabile del Servizio Amministrativo Finanziario; Dott. Marco Beltrame -  Responsabile Ufficio Risorse Umane ed Organizzazione</t>
  </si>
  <si>
    <t>Avv. Italia Pepe - Direttore Generale; Dott. ssa Sara Ferrero -  Responsabile del Servizio; Sig.ra Simonetta Palazzoli - Responsabile Ufficio Contabilità</t>
  </si>
  <si>
    <t>Avv. Italia Pepe - Direttore Generale; Dott. ssa Sara Ferrero -  Responsabile del Servizio; Sig. ra Simonetta Palazzoli - Responsabile Ufficio Contabilità</t>
  </si>
  <si>
    <t xml:space="preserve">Avv. Italia Pepe - Direttore Generale; Dott. ssa Sara Ferrero -  Responsabile del Servizio Amministrativo Finanziario; Sig.ra Simonetta Palazzoli - Responsabile Ufficio Contabilità; Sig. Giuseppe Abbattista </t>
  </si>
  <si>
    <t xml:space="preserve">
Avv. Italia Pepe - Direttore Generale; Ing. Giuseppe Pasquali - Responsabile del Servizio Tecnico Pianificazione e Controllo; Ing. 
Oscar Rampini - Responsabile Ufficio Verifiche Adempimenti Convenzionali
</t>
  </si>
  <si>
    <t>Avv. Italia Pepe  - Direttore Generale; Ing. Giuseppe Pasquali - Responsabile del Servizio Tecnico Pianificazione e Controllo; Ing. 
Oscar Rampini - Responsabile Ufficio Verifiche Adempimenti Convenzionali; Ing.
Franca Rubini - Responsabile Ufficio Monitoraggio Interventi Finanziamenti RL/Stato; Ing.
Giovanni Braschi -  Ufficio Verifica Programmi Interventi Cantieri; Ing.
Veronica Zaccari;
Geologo in fase di assunzione</t>
  </si>
  <si>
    <t>Avv. Italia Pepe  - Direttore Generale; Ing. Giuseppe Pasquali - Responsabile del Servizio Tecnico Pianificazione e Controllo; Ing. 
Oscar Rampini - Responsabile Ufficio Verifiche Adempimenti Convenzionali; Ing.
Franca Rubini - Responsabile Ufficio Monitoraggio Interventi Finanziamenti RL/Stato; Ing.
Giovanni Braschi -  Ufficio Verifica Programmi Interventi Cantieri; Ing.
Veronica Zaccari</t>
  </si>
  <si>
    <t>Avv. Italia Pepe - Direttore Generale; Ing. Giuseppe Pasquali - Responsabile del Servizio Tecnico Pianificazione e Controllo;
Geologo in fase di assunzione</t>
  </si>
  <si>
    <t xml:space="preserve">Avv. Italia Pepe - Direttore Generale; Ing. Saverio Cillis - Responsabile del Servizio Tecnico Autorizzazioni allo Scarico in Pubblica Fognatura; Dott. ssa
Rosaria Costanzino; Dott. ssa
Federica Tunesi - Responsabile  Ufficio Supporto Istruttorie AUA; Ing.
Giovanni Mazzotta - Responsabile Ufficio Istruttorie Procedimenti ex art. 208 – AIA; Sig. ra
Silvia Antonucci </t>
  </si>
  <si>
    <t>Ing. Saverio Cillis - Responsabile del Servizio Tecnico Autorizzazioni allo Scarico in Pubblica Fognatura; Dott. ssa
Federica Tunesi; Responsabile  Ufficio Supporto Istruttorie AUA; Ing.
Giovanni Mazzotta - Responsabile Ufficio Istruttorie Procedimenti ex art. 208 – AIA</t>
  </si>
  <si>
    <t>Avv. Italia Pepe - Direttore Generale;Ing. Saverio Cillis - Responsabile del Servizio ecnico Autorizzazioni allo Scarico in Pubblica Fognatura; Dott. ssa
Federica Tunesi; Responsabile  Ufficio Supporto Istruttorie AUA</t>
  </si>
  <si>
    <t xml:space="preserve">Avv. Italia Pepe - Direttore Generale;Ing. Saverio Cillis - Responsabile del Servizio Tecnico Autorizzazioni allo Scarico in Pubblica Fognatura; Ing.
Giovanni Mazzotta - Responsabile Ufficio Istruttorie Procedimenti ex art. 208 – AIA </t>
  </si>
  <si>
    <t>Avv. Italia Pepe - Direttore Generale; Dott. ssa Sara Ferrero -  Responsabile del Servizio Amministrativo Finanziario; Sig.ra Simonetta Palazzoli - Responsabile Ufficio Contabilità; Sig. Giuseppe Abbattista; Dott. Marco Beltrame -  
Responsabile Ufficio Risorse Umane e Organizzazione</t>
  </si>
  <si>
    <t>Avv. Italia Pepe - Direttore Generale; Dott. ssa Sara Ferrero -  Responsabile del Servizio Amministrativo Finanziario; Sig.ra Simonetta Palazzoli - Responsabile Ufficio Contabilità; Sig. Giuseppe Abbattista</t>
  </si>
  <si>
    <t>Avv. Italia Pepe - Direttore Generale; Dott. ssa Sara Ferrero -  Responsabile del Servizio Amministrativo Finanziario; Sig.ra Simonetta Palazzoli - Responsabile Ufficio Contabilità</t>
  </si>
  <si>
    <t>Avv. Italia Pepe - Direttore Generale; Dott.ssa Daniela Penna - Responsabile del Servizio; Ing. Saverio Cillis; Ing. Giuseppe Pasquali; Dott. Marco Saponaro; Sig. Rosario Santoro; Dott. ssa Daniela Terracciano; Sig. ra Maria Grazia Meroni; Sig. Angelo Lofano; Sig. Ambrogio Cribio; Ing. Saverio Cillis - Responsabile  ed Ing. Giuseppe Pasquali in qualità di membri della Commissione Sanzioni</t>
  </si>
  <si>
    <t xml:space="preserve">Avv. Italia Pepe - Direttore Generale; Dott.ssa Daniela Penna - Responsabile del Servizio Procedimenti Amministrativi e Sanzionatori;  Dott. Marco Saponaro - Responsabile Ufficio Adempimenti Amministrazione Trasparente; Sig. Rosario Santoro - Responsabile  Ufficio Segreteria di Direzione; Dott. ssa Daniela Terracciano; Sig. ra Maria Grazia Meroni; Sig. Angelo Lofano - Responsabile dell’Ufficio Accertamenti Sanzioni Amministrative Pecuniarie; Sig. Ambrogio Cribio </t>
  </si>
  <si>
    <t>Avv. Italia Pepe - Direttore Generale; Dott.ssa Daniela Penna - Responsabile del Servizio Procedimenti Amministrativi e Sanzionatori;  Dott. Marco Saponaro - Responsabile Ufficio Adempimenti Amministrazione Trasparente; Sig. Rosario Santoro - Responsabile  Ufficio Segreteria di Direzione; Dott. ssa Daniela Terracciano; Sig. ra Maria Grazia Meroni; Sig. Angelo Lofano - Responsabile dell’Ufficio Accertamenti Sanzioni Amministrative Pecuniarie; Sig. Ambrogio Cribio. Ing. Saverio Cillis - Responsabile Ufficio Servizio Tecnico Autorizzazioni allo Scarico in pubblica Fognatura  ed Ing. Giuseppe Pasquali - Responsabile Ufficio Servizio Tecnico Pianificazione e Controllo in qualità di membri della Commissione Sanzioni</t>
  </si>
  <si>
    <t>Ing. Giuseppe Pasquali - Responsabile del Servizio Tecnico Pianificazione e Controllo; Ing. 
Oscar Rampini - Responsabile Ufficio Verifiche Adempimenti Convenzionali; Ing.
Franca Rubini - Responsabile Ufficio Monitoraggio Interventi Finanziamenti RL/Stato; Ing.
Giovanni Braschi -  Ufficio Verifica Programmi Interventi Cantieri; Ing.
Veronica Zaccari;
Geologo in fase di assunzione</t>
  </si>
  <si>
    <t>Avv. Italia Pepe - Direttore Generale; Dott. Marco Saponaro - Responsabile Ufficio Adempimenti Amministrazione Trasparente; Ing. Giuseppe Pasquali - Responsabile Servizio Tecnico Pianificazione e Controllo; Dott. ssa Sara Ferrero - Responsabile Servizio Amministrativo e Finanziario; Dott. ssa Daniela Penna - Responsabile Servizio Procedimenti Amministrativi e Sanzionatori; Ing. Saverio Cillis - Responsabile Tecnico Autorizzazioni allo scarico in pubblica fognatura</t>
  </si>
  <si>
    <t>Avv. Italia Pepe - Direttore Generale; Dott Marco Beltrame - Responsabile Ufficio Risorse Umane ed Organizzazione; Dott. Marco Saponaro - Responsabile Ufficio Adempimenti Amministrazione Trasparente</t>
  </si>
  <si>
    <t>Avv. Italia Pepe - Direttore Generale; Dott. Marco Saponaro - Responsabile Ufficio Adempimenti Amministrazione Trasparente</t>
  </si>
  <si>
    <t>Avv. Italia Pepe - Direttore Generale; Ing. Saverio Cillis - Responsabile del Servizio Tecnico Autorizzazioni allo Scarico in Pubblica Fognatura; Dott. ssa
Federica Tunesi; Responsabile  Ufficio Supporto Istruttorie AUA; Ing.
Giovanni Mazzotta - Responsabile Ufficio Istruttorie Procedimenti ex art. 208 – AIA</t>
  </si>
  <si>
    <t xml:space="preserve">Avv. Italia Pepe - Direttore Generale; Ing. Saverio Cillis - Responsabile del Servizio Tecnico Autorizzazioni allo Scarico in Pubblica Fognatura; Sig. ra
Silvia Antonucci </t>
  </si>
  <si>
    <t xml:space="preserve">Avv. Italia Pepe - Direttore Generale;
Ing. Giuseppe Pasquali - Responsabile del Servizio; Ing.
Oscar Rampini - Responsabile Ufficio Verifiche Adempimenti Convenzionali; Ing.
Franca Rubini - Responsabile Ufficio Monitoraggio Interventi Finanziamenti RL/Stato; Consulente esterno
</t>
  </si>
  <si>
    <t>Avv. Italia Pepe  - Direttore Generale; Ing. Giuseppe Pasquali - Responsabile del Servizio Tecnico Pianificazione e Controllo; Ing. Saverio Cillis - Responsabile Servizio Tecnico Autorizzazioni allo Scarico in Pubblica Fognatura; Ing. 
Oscar Rampini - Responsabile Ufficio Verifiche Adempimenti Convenzionali; Ing.
Franca Rubini - Responsabile Ufficio Monitoraggio Interventi Finanziamenti RL/Stato; Ing.
Giovanni Braschi -  Ufficio Verifica Programmi Interventi Cantieri; Ing.
Veronica Zaccari;
Geologo in fase di assunzione</t>
  </si>
  <si>
    <t>Avv. Italia Pepe  - Direttore Generale; Ing. Giuseppe Pasquali - Responsabile del Servizio Tecnico Pianificazione e Controllo; Dott. ssa Sara Ferrero - Responsabile Ufficio Amministrativo e Finanziario; Ing. 
Oscar Rampini - Responsabile Ufficio Verifiche Adempimenti Convenzionali; Ing.
Franca Rubini - Responsabile Ufficio Monitoraggio Interventi Finanziamenti RL/Stato; Ing.
Giovanni Braschi -  Ufficio Verifica Programmi Interventi Cantieri; Ing.
Veronica Zaccari;
Geologo in fase di assunzione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</si>
</sst>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2"/>
      <color theme="0"/>
      <name val="Calibri"/>
      <family val="2"/>
      <scheme val="minor"/>
    </font>
    <font>
      <b/>
      <sz val="16"/>
      <color theme="1"/>
      <name val="Calibri"/>
      <family val="2"/>
      <scheme val="minor"/>
    </font>
    <font>
      <b/>
      <sz val="18"/>
      <color theme="1"/>
      <name val="Calibri"/>
      <family val="2"/>
      <scheme val="minor"/>
    </font>
    <font>
      <i/>
      <sz val="11"/>
      <color theme="1"/>
      <name val="Calibri"/>
      <family val="2"/>
      <scheme val="minor"/>
    </font>
    <font>
      <i/>
      <sz val="10"/>
      <color theme="1"/>
      <name val="Calibri"/>
      <family val="2"/>
      <scheme val="minor"/>
    </font>
    <font>
      <b/>
      <i/>
      <sz val="11"/>
      <color theme="1"/>
      <name val="Calibri"/>
      <family val="2"/>
      <scheme val="minor"/>
    </font>
    <font>
      <sz val="11"/>
      <name val="Calibri"/>
      <family val="2"/>
      <scheme val="minor"/>
    </font>
    <font>
      <b/>
      <sz val="11"/>
      <color theme="0"/>
      <name val="Calibri"/>
      <family val="2"/>
      <scheme val="minor"/>
    </font>
    <font>
      <b/>
      <sz val="14"/>
      <color theme="0"/>
      <name val="Calibri"/>
      <family val="2"/>
      <scheme val="minor"/>
    </font>
    <font>
      <sz val="14"/>
      <color theme="1"/>
      <name val="Calibri"/>
      <family val="2"/>
      <scheme val="minor"/>
    </font>
    <font>
      <b/>
      <sz val="16"/>
      <color theme="0"/>
      <name val="Calibri"/>
      <family val="2"/>
      <scheme val="minor"/>
    </font>
    <font>
      <sz val="14"/>
      <color theme="1"/>
      <name val="Calibri"/>
      <family val="2"/>
    </font>
    <font>
      <sz val="14"/>
      <color rgb="FF256291"/>
      <name val="Source Sans Pro Black"/>
      <family val="2"/>
    </font>
    <font>
      <sz val="11"/>
      <color theme="1"/>
      <name val="Calibri"/>
      <family val="2"/>
      <scheme val="minor"/>
    </font>
    <font>
      <sz val="12"/>
      <color theme="1"/>
      <name val="Calibri"/>
      <family val="2"/>
      <scheme val="minor"/>
    </font>
    <font>
      <sz val="10"/>
      <color theme="1"/>
      <name val="Calibri"/>
      <family val="2"/>
      <scheme val="minor"/>
    </font>
    <font>
      <i/>
      <sz val="11"/>
      <name val="Calibri"/>
      <family val="2"/>
      <scheme val="minor"/>
    </font>
    <font>
      <sz val="10"/>
      <name val="Calibri"/>
      <family val="2"/>
      <scheme val="minor"/>
    </font>
    <font>
      <b/>
      <sz val="11"/>
      <name val="Calibri"/>
      <family val="2"/>
      <scheme val="minor"/>
    </font>
    <font>
      <b/>
      <sz val="12"/>
      <color rgb="FFFFFFFF"/>
      <name val="Source Sans Pro"/>
      <family val="2"/>
    </font>
    <font>
      <b/>
      <sz val="12"/>
      <color rgb="FF000000"/>
      <name val="Source Sans Pro"/>
      <family val="2"/>
    </font>
    <font>
      <sz val="11"/>
      <color theme="1"/>
      <name val="Source Sans Pro"/>
      <family val="2"/>
    </font>
    <font>
      <sz val="12"/>
      <name val="Calibri"/>
      <family val="2"/>
      <scheme val="minor"/>
    </font>
    <font>
      <i/>
      <sz val="12"/>
      <color theme="1"/>
      <name val="Calibri"/>
      <family val="2"/>
      <scheme val="minor"/>
    </font>
    <font>
      <sz val="12"/>
      <color rgb="FF000000"/>
      <name val="Calibri"/>
      <family val="2"/>
      <scheme val="minor"/>
    </font>
    <font>
      <b/>
      <sz val="12"/>
      <name val="Calibri"/>
      <family val="2"/>
      <scheme val="minor"/>
    </font>
    <font>
      <b/>
      <i/>
      <sz val="12"/>
      <color theme="1"/>
      <name val="Calibri"/>
      <family val="2"/>
      <scheme val="minor"/>
    </font>
    <font>
      <b/>
      <sz val="12"/>
      <color rgb="FF000000"/>
      <name val="Calibri"/>
      <family val="2"/>
      <scheme val="minor"/>
    </font>
    <font>
      <sz val="8"/>
      <name val="Calibri"/>
      <family val="2"/>
      <scheme val="minor"/>
    </font>
    <font>
      <sz val="12"/>
      <color rgb="FFFF0000"/>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3" tint="-0.249977111117893"/>
        <bgColor indexed="64"/>
      </patternFill>
    </fill>
    <fill>
      <patternFill patternType="solid">
        <fgColor theme="0"/>
        <bgColor indexed="64"/>
      </patternFill>
    </fill>
    <fill>
      <patternFill patternType="solid">
        <fgColor theme="3"/>
        <bgColor indexed="64"/>
      </patternFill>
    </fill>
    <fill>
      <patternFill patternType="solid">
        <fgColor theme="0"/>
        <bgColor theme="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17365D"/>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9" fontId="17" fillId="0" borderId="0" applyFont="0" applyFill="0" applyBorder="0" applyAlignment="0" applyProtection="0"/>
  </cellStyleXfs>
  <cellXfs count="411">
    <xf numFmtId="0" fontId="0" fillId="0" borderId="0" xfId="0"/>
    <xf numFmtId="0" fontId="0" fillId="0" borderId="0" xfId="0" applyAlignment="1">
      <alignment wrapText="1"/>
    </xf>
    <xf numFmtId="0" fontId="0" fillId="0" borderId="1" xfId="0" applyBorder="1" applyAlignment="1">
      <alignment horizontal="center" wrapText="1"/>
    </xf>
    <xf numFmtId="0" fontId="0" fillId="0" borderId="0" xfId="0" applyAlignment="1">
      <alignment vertical="center" wrapText="1"/>
    </xf>
    <xf numFmtId="0" fontId="0" fillId="0" borderId="1" xfId="0"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0" fillId="3" borderId="1" xfId="0" applyFill="1" applyBorder="1" applyAlignment="1">
      <alignment horizontal="center" wrapText="1"/>
    </xf>
    <xf numFmtId="0" fontId="0" fillId="4" borderId="1" xfId="0" applyFill="1" applyBorder="1" applyAlignment="1">
      <alignment horizontal="center" wrapText="1"/>
    </xf>
    <xf numFmtId="0" fontId="0" fillId="5" borderId="1" xfId="0" applyFill="1" applyBorder="1" applyAlignment="1">
      <alignment horizontal="center" wrapText="1"/>
    </xf>
    <xf numFmtId="0" fontId="0" fillId="6" borderId="1" xfId="0" applyFill="1" applyBorder="1" applyAlignment="1">
      <alignment horizontal="center" wrapText="1"/>
    </xf>
    <xf numFmtId="0" fontId="0" fillId="0" borderId="0" xfId="0" applyAlignment="1">
      <alignment vertical="center"/>
    </xf>
    <xf numFmtId="0" fontId="0" fillId="0" borderId="0" xfId="0" applyAlignment="1">
      <alignment horizontal="center" wrapText="1"/>
    </xf>
    <xf numFmtId="0" fontId="1" fillId="8" borderId="1" xfId="0" applyFont="1" applyFill="1" applyBorder="1" applyAlignment="1">
      <alignment horizontal="center" wrapText="1"/>
    </xf>
    <xf numFmtId="0" fontId="1" fillId="8" borderId="1" xfId="0" applyFont="1" applyFill="1" applyBorder="1" applyAlignment="1">
      <alignment wrapText="1"/>
    </xf>
    <xf numFmtId="0" fontId="1" fillId="8" borderId="1" xfId="0" applyFont="1" applyFill="1" applyBorder="1" applyAlignment="1">
      <alignment horizontal="center" vertical="center" wrapText="1"/>
    </xf>
    <xf numFmtId="0" fontId="3" fillId="8" borderId="1" xfId="0" applyFont="1" applyFill="1" applyBorder="1" applyAlignment="1">
      <alignment horizontal="center" wrapText="1"/>
    </xf>
    <xf numFmtId="0" fontId="0" fillId="9" borderId="1" xfId="0" applyFill="1" applyBorder="1" applyAlignment="1">
      <alignment horizontal="center" wrapText="1"/>
    </xf>
    <xf numFmtId="0" fontId="9" fillId="0" borderId="1" xfId="0" applyFont="1" applyBorder="1" applyAlignment="1">
      <alignment horizontal="center" wrapText="1"/>
    </xf>
    <xf numFmtId="0" fontId="9" fillId="9" borderId="1" xfId="0" applyFont="1" applyFill="1" applyBorder="1" applyAlignment="1">
      <alignment horizontal="center" wrapText="1"/>
    </xf>
    <xf numFmtId="0" fontId="9" fillId="4" borderId="1" xfId="0" applyFont="1" applyFill="1" applyBorder="1" applyAlignment="1">
      <alignment horizontal="center" wrapText="1"/>
    </xf>
    <xf numFmtId="0" fontId="9" fillId="5" borderId="1" xfId="0" applyFont="1" applyFill="1" applyBorder="1" applyAlignment="1">
      <alignment horizontal="center" wrapText="1"/>
    </xf>
    <xf numFmtId="0" fontId="9" fillId="6" borderId="1" xfId="0" applyFont="1" applyFill="1" applyBorder="1" applyAlignment="1">
      <alignment horizont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0" fillId="0" borderId="0" xfId="0" quotePrefix="1"/>
    <xf numFmtId="0" fontId="18" fillId="0" borderId="1" xfId="0" applyFont="1" applyBorder="1" applyAlignment="1">
      <alignment horizontal="center" vertical="center" wrapText="1"/>
    </xf>
    <xf numFmtId="0" fontId="19" fillId="11" borderId="1" xfId="0" applyFont="1" applyFill="1" applyBorder="1" applyAlignment="1">
      <alignment vertical="center" wrapText="1"/>
    </xf>
    <xf numFmtId="0" fontId="0" fillId="11" borderId="0" xfId="0" applyFill="1"/>
    <xf numFmtId="0" fontId="12" fillId="13" borderId="0" xfId="0" applyFont="1" applyFill="1" applyBorder="1" applyAlignment="1">
      <alignment vertical="center" wrapText="1"/>
    </xf>
    <xf numFmtId="0" fontId="11" fillId="12" borderId="1" xfId="0" applyFont="1" applyFill="1" applyBorder="1" applyAlignment="1">
      <alignment horizontal="center" vertical="center" wrapText="1"/>
    </xf>
    <xf numFmtId="0" fontId="0" fillId="11" borderId="0" xfId="0" applyFill="1" applyAlignment="1">
      <alignment vertical="center"/>
    </xf>
    <xf numFmtId="0" fontId="16" fillId="11" borderId="0" xfId="0" applyFont="1" applyFill="1" applyAlignment="1">
      <alignment horizontal="center" vertical="center"/>
    </xf>
    <xf numFmtId="0" fontId="0" fillId="11" borderId="0" xfId="0" applyFill="1" applyBorder="1" applyAlignment="1">
      <alignment wrapText="1"/>
    </xf>
    <xf numFmtId="0" fontId="1" fillId="11" borderId="0" xfId="0" applyFont="1" applyFill="1" applyBorder="1" applyAlignment="1">
      <alignment horizontal="center" vertical="center" wrapText="1"/>
    </xf>
    <xf numFmtId="0" fontId="0" fillId="11" borderId="0" xfId="0" applyFont="1" applyFill="1" applyBorder="1" applyAlignment="1">
      <alignment horizontal="center" vertical="center" wrapText="1"/>
    </xf>
    <xf numFmtId="0" fontId="0" fillId="11" borderId="0" xfId="0" applyFill="1" applyBorder="1" applyAlignment="1">
      <alignment horizontal="center" vertical="center" wrapText="1"/>
    </xf>
    <xf numFmtId="0" fontId="7"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9" fontId="0" fillId="0" borderId="1" xfId="1" applyFont="1" applyBorder="1" applyAlignment="1">
      <alignment horizontal="center" vertical="center" wrapText="1"/>
    </xf>
    <xf numFmtId="0" fontId="20" fillId="11" borderId="1" xfId="0" applyFont="1" applyFill="1" applyBorder="1" applyAlignment="1">
      <alignment horizontal="center" vertical="center" wrapText="1"/>
    </xf>
    <xf numFmtId="9" fontId="10" fillId="11" borderId="1" xfId="1" applyFont="1" applyFill="1" applyBorder="1" applyAlignment="1">
      <alignment horizontal="center" vertical="center" wrapText="1"/>
    </xf>
    <xf numFmtId="9" fontId="3" fillId="8" borderId="1" xfId="1" applyFont="1" applyFill="1" applyBorder="1" applyAlignment="1">
      <alignment horizontal="center" wrapText="1"/>
    </xf>
    <xf numFmtId="0" fontId="5" fillId="14"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8" fillId="11" borderId="1" xfId="0" applyFont="1" applyFill="1" applyBorder="1" applyAlignment="1">
      <alignment vertical="center" wrapText="1"/>
    </xf>
    <xf numFmtId="0" fontId="18" fillId="11" borderId="1" xfId="0" applyFont="1" applyFill="1" applyBorder="1" applyAlignment="1">
      <alignment horizontal="left" vertical="center" wrapText="1"/>
    </xf>
    <xf numFmtId="0" fontId="0" fillId="0" borderId="1" xfId="0" applyBorder="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center" wrapText="1"/>
    </xf>
    <xf numFmtId="0" fontId="2" fillId="2" borderId="5" xfId="0" applyFont="1" applyFill="1" applyBorder="1" applyAlignment="1">
      <alignment horizontal="center" vertical="center" wrapText="1"/>
    </xf>
    <xf numFmtId="0" fontId="5" fillId="14" borderId="5" xfId="0" applyFont="1" applyFill="1" applyBorder="1" applyAlignment="1">
      <alignment horizontal="center" vertical="center" wrapText="1"/>
    </xf>
    <xf numFmtId="0" fontId="5" fillId="15" borderId="5" xfId="0" applyFont="1" applyFill="1" applyBorder="1" applyAlignment="1">
      <alignment horizontal="center" vertical="center" wrapText="1"/>
    </xf>
    <xf numFmtId="0" fontId="5" fillId="16" borderId="5"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0" fontId="21" fillId="0" borderId="1" xfId="0" applyFont="1" applyBorder="1" applyAlignment="1">
      <alignment horizontal="left" vertical="center" wrapText="1"/>
    </xf>
    <xf numFmtId="0" fontId="19" fillId="0" borderId="1" xfId="0" applyFont="1" applyBorder="1" applyAlignment="1">
      <alignment horizontal="left" wrapText="1"/>
    </xf>
    <xf numFmtId="0" fontId="21" fillId="0" borderId="1" xfId="0" applyFont="1" applyBorder="1" applyAlignment="1">
      <alignment horizontal="center" vertical="center" wrapText="1"/>
    </xf>
    <xf numFmtId="0" fontId="19" fillId="0" borderId="1" xfId="0" applyFont="1" applyBorder="1" applyAlignment="1">
      <alignment horizontal="center" wrapText="1"/>
    </xf>
    <xf numFmtId="0" fontId="0" fillId="11" borderId="0" xfId="0" applyFill="1" applyAlignment="1">
      <alignment wrapText="1"/>
    </xf>
    <xf numFmtId="0" fontId="0" fillId="11" borderId="0" xfId="0" applyFont="1" applyFill="1" applyBorder="1" applyAlignment="1">
      <alignment wrapText="1"/>
    </xf>
    <xf numFmtId="0" fontId="0" fillId="11" borderId="0" xfId="0" applyFont="1" applyFill="1" applyBorder="1" applyAlignment="1">
      <alignment vertical="center" wrapText="1"/>
    </xf>
    <xf numFmtId="0" fontId="22" fillId="8" borderId="1" xfId="0" applyFont="1" applyFill="1" applyBorder="1" applyAlignment="1">
      <alignment horizont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quotePrefix="1" applyFont="1" applyBorder="1" applyAlignment="1">
      <alignment horizontal="center" vertical="center" wrapText="1"/>
    </xf>
    <xf numFmtId="9" fontId="10" fillId="0" borderId="1" xfId="0" applyNumberFormat="1" applyFont="1" applyBorder="1" applyAlignment="1">
      <alignment horizontal="center" vertical="center" wrapText="1"/>
    </xf>
    <xf numFmtId="0" fontId="0" fillId="11" borderId="0" xfId="0" applyFill="1" applyBorder="1" applyAlignment="1"/>
    <xf numFmtId="0" fontId="23" fillId="17" borderId="1" xfId="0" applyFont="1" applyFill="1" applyBorder="1" applyAlignment="1">
      <alignment horizontal="center" vertical="center" wrapText="1"/>
    </xf>
    <xf numFmtId="0" fontId="18" fillId="11" borderId="1" xfId="0" applyFont="1" applyFill="1" applyBorder="1" applyAlignment="1">
      <alignment horizontal="center" vertical="center"/>
    </xf>
    <xf numFmtId="0" fontId="18" fillId="11" borderId="1" xfId="0" applyFont="1" applyFill="1" applyBorder="1" applyAlignment="1">
      <alignment horizontal="left" vertical="center"/>
    </xf>
    <xf numFmtId="0" fontId="18" fillId="11" borderId="1" xfId="0" applyFont="1" applyFill="1" applyBorder="1" applyAlignment="1">
      <alignment horizontal="center" wrapText="1"/>
    </xf>
    <xf numFmtId="0" fontId="18" fillId="11" borderId="1" xfId="0" applyFont="1" applyFill="1" applyBorder="1" applyAlignment="1">
      <alignment horizontal="left" wrapText="1"/>
    </xf>
    <xf numFmtId="0" fontId="18" fillId="11" borderId="1" xfId="0" applyFont="1" applyFill="1" applyBorder="1" applyAlignment="1">
      <alignment horizontal="center" vertical="center" wrapText="1"/>
    </xf>
    <xf numFmtId="0" fontId="12" fillId="12" borderId="1" xfId="0" applyFont="1" applyFill="1" applyBorder="1" applyAlignment="1">
      <alignment horizontal="center" vertical="center"/>
    </xf>
    <xf numFmtId="0" fontId="12" fillId="12"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18" fillId="4" borderId="1" xfId="0" applyFont="1" applyFill="1" applyBorder="1" applyAlignment="1">
      <alignment horizontal="left" vertical="center"/>
    </xf>
    <xf numFmtId="0" fontId="18" fillId="11" borderId="1" xfId="0" applyFont="1" applyFill="1" applyBorder="1" applyAlignment="1">
      <alignment horizontal="left" vertical="center" wrapText="1"/>
    </xf>
    <xf numFmtId="0" fontId="26" fillId="11" borderId="1" xfId="0" applyFont="1" applyFill="1" applyBorder="1" applyAlignment="1">
      <alignment horizontal="left" vertical="center" wrapText="1"/>
    </xf>
    <xf numFmtId="0" fontId="12" fillId="13" borderId="0" xfId="0" applyFont="1" applyFill="1" applyBorder="1" applyAlignment="1">
      <alignment horizontal="center" vertical="center" wrapText="1"/>
    </xf>
    <xf numFmtId="0" fontId="18" fillId="0" borderId="1" xfId="0" applyFont="1" applyBorder="1" applyAlignment="1">
      <alignment horizontal="center" vertical="center"/>
    </xf>
    <xf numFmtId="0" fontId="18" fillId="2" borderId="1" xfId="0" applyFont="1" applyFill="1" applyBorder="1" applyAlignment="1">
      <alignment horizontal="center" vertical="center"/>
    </xf>
    <xf numFmtId="0" fontId="12" fillId="12" borderId="1" xfId="0" applyFont="1" applyFill="1" applyBorder="1" applyAlignment="1">
      <alignment horizontal="left" vertical="center" wrapText="1"/>
    </xf>
    <xf numFmtId="0" fontId="12" fillId="13" borderId="0" xfId="0" applyFont="1" applyFill="1" applyBorder="1" applyAlignment="1">
      <alignment horizontal="left" vertical="center" wrapText="1"/>
    </xf>
    <xf numFmtId="0" fontId="18" fillId="0" borderId="1" xfId="0" applyFont="1" applyBorder="1" applyAlignment="1">
      <alignment horizontal="left" vertical="center"/>
    </xf>
    <xf numFmtId="0" fontId="18" fillId="0" borderId="1" xfId="0" applyFont="1" applyBorder="1" applyAlignment="1">
      <alignment horizontal="left" vertical="center" wrapText="1"/>
    </xf>
    <xf numFmtId="0" fontId="28" fillId="0" borderId="1" xfId="0" applyFont="1" applyBorder="1" applyAlignment="1">
      <alignment horizontal="left" vertical="center" wrapText="1"/>
    </xf>
    <xf numFmtId="0" fontId="28" fillId="11" borderId="1" xfId="0" applyFont="1" applyFill="1" applyBorder="1" applyAlignment="1">
      <alignment horizontal="left" vertical="center" wrapText="1"/>
    </xf>
    <xf numFmtId="0" fontId="18" fillId="11" borderId="1" xfId="0" applyFont="1" applyFill="1" applyBorder="1" applyAlignment="1">
      <alignment horizontal="left" vertical="center" wrapText="1"/>
    </xf>
    <xf numFmtId="0" fontId="18" fillId="0" borderId="1" xfId="0" applyFont="1" applyBorder="1" applyAlignment="1">
      <alignment vertical="center"/>
    </xf>
    <xf numFmtId="0" fontId="18" fillId="0" borderId="1" xfId="0" applyFont="1" applyBorder="1" applyAlignment="1">
      <alignment vertical="center" wrapText="1"/>
    </xf>
    <xf numFmtId="0" fontId="28" fillId="0" borderId="1" xfId="0" applyFont="1" applyBorder="1" applyAlignment="1">
      <alignment vertical="center" wrapText="1"/>
    </xf>
    <xf numFmtId="0" fontId="28" fillId="11"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18" fillId="0" borderId="0" xfId="0" applyFont="1" applyBorder="1" applyAlignment="1">
      <alignment horizontal="left" vertical="center" wrapText="1"/>
    </xf>
    <xf numFmtId="0" fontId="18" fillId="0" borderId="1" xfId="0" applyFont="1" applyFill="1" applyBorder="1" applyAlignment="1">
      <alignment horizontal="left" vertical="center" wrapText="1"/>
    </xf>
    <xf numFmtId="0" fontId="31" fillId="0" borderId="1" xfId="0" applyFont="1" applyBorder="1" applyAlignment="1">
      <alignment horizontal="center" vertical="center" wrapText="1"/>
    </xf>
    <xf numFmtId="0" fontId="3" fillId="11" borderId="1" xfId="0" applyFont="1" applyFill="1" applyBorder="1" applyAlignment="1">
      <alignment horizontal="center" wrapText="1"/>
    </xf>
    <xf numFmtId="2" fontId="3" fillId="11" borderId="1" xfId="0" applyNumberFormat="1" applyFont="1" applyFill="1" applyBorder="1" applyAlignment="1">
      <alignment horizontal="center" wrapText="1"/>
    </xf>
    <xf numFmtId="0" fontId="0" fillId="0" borderId="0" xfId="0" applyBorder="1" applyAlignment="1">
      <alignment horizontal="left" vertical="center" wrapText="1"/>
    </xf>
    <xf numFmtId="0" fontId="18" fillId="11" borderId="1" xfId="0" applyFont="1" applyFill="1" applyBorder="1" applyAlignment="1">
      <alignment wrapText="1"/>
    </xf>
    <xf numFmtId="0" fontId="18" fillId="0" borderId="1" xfId="0" applyFont="1" applyBorder="1" applyAlignment="1">
      <alignment wrapText="1"/>
    </xf>
    <xf numFmtId="0" fontId="18" fillId="0" borderId="0" xfId="0" applyFont="1" applyAlignment="1">
      <alignment wrapText="1"/>
    </xf>
    <xf numFmtId="0" fontId="3" fillId="0" borderId="1" xfId="0" applyFont="1" applyBorder="1" applyAlignment="1">
      <alignment horizontal="center" vertical="center" wrapText="1"/>
    </xf>
    <xf numFmtId="2" fontId="18" fillId="0" borderId="1" xfId="0" applyNumberFormat="1" applyFont="1" applyBorder="1" applyAlignment="1">
      <alignment horizontal="center" vertical="center" wrapText="1"/>
    </xf>
    <xf numFmtId="0" fontId="28" fillId="11" borderId="5" xfId="0" applyFont="1" applyFill="1" applyBorder="1" applyAlignment="1">
      <alignment vertical="center" wrapText="1"/>
    </xf>
    <xf numFmtId="0" fontId="18" fillId="11" borderId="1" xfId="0" applyFont="1" applyFill="1" applyBorder="1" applyAlignment="1">
      <alignment horizontal="center" vertical="center" wrapText="1"/>
    </xf>
    <xf numFmtId="0" fontId="0" fillId="0" borderId="1" xfId="0" applyBorder="1"/>
    <xf numFmtId="0" fontId="18" fillId="11" borderId="1" xfId="0" applyFont="1" applyFill="1" applyBorder="1" applyAlignment="1">
      <alignment horizontal="left" vertical="center" wrapText="1"/>
    </xf>
    <xf numFmtId="0" fontId="12" fillId="7"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13" fillId="0" borderId="0" xfId="0" applyFont="1" applyBorder="1" applyAlignment="1">
      <alignment horizontal="left" wrapText="1"/>
    </xf>
    <xf numFmtId="0" fontId="13" fillId="11" borderId="0" xfId="0" applyFont="1" applyFill="1" applyBorder="1" applyAlignment="1">
      <alignment horizontal="left" wrapText="1"/>
    </xf>
    <xf numFmtId="0" fontId="2" fillId="11" borderId="0" xfId="0" applyFont="1" applyFill="1" applyBorder="1" applyAlignment="1">
      <alignment horizontal="center" vertical="center" wrapText="1"/>
    </xf>
    <xf numFmtId="0" fontId="13" fillId="0" borderId="0" xfId="0" applyFont="1" applyBorder="1" applyAlignment="1">
      <alignment horizontal="left" vertical="center" wrapText="1"/>
    </xf>
    <xf numFmtId="0" fontId="2" fillId="11" borderId="0" xfId="0" applyFont="1" applyFill="1" applyBorder="1" applyAlignment="1">
      <alignment horizontal="center" wrapText="1"/>
    </xf>
    <xf numFmtId="0" fontId="4" fillId="0" borderId="0" xfId="0" applyFont="1" applyAlignment="1">
      <alignment vertical="center" wrapText="1"/>
    </xf>
    <xf numFmtId="1" fontId="3" fillId="11" borderId="1"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0" fillId="11" borderId="0" xfId="0" applyFill="1" applyAlignment="1">
      <alignment horizontal="center" vertical="center" wrapText="1"/>
    </xf>
    <xf numFmtId="1" fontId="0" fillId="0" borderId="1" xfId="0" applyNumberFormat="1" applyBorder="1" applyAlignment="1">
      <alignment horizontal="center" vertical="center" wrapText="1"/>
    </xf>
    <xf numFmtId="1" fontId="3" fillId="8" borderId="1" xfId="0" applyNumberFormat="1" applyFont="1" applyFill="1" applyBorder="1" applyAlignment="1">
      <alignment horizontal="center" vertical="center" wrapText="1"/>
    </xf>
    <xf numFmtId="0" fontId="1" fillId="11" borderId="0" xfId="0" applyFont="1" applyFill="1" applyAlignment="1">
      <alignment horizontal="center" vertical="center" wrapText="1"/>
    </xf>
    <xf numFmtId="2" fontId="3" fillId="11" borderId="0" xfId="0" applyNumberFormat="1" applyFont="1" applyFill="1" applyAlignment="1">
      <alignment horizontal="center" wrapText="1"/>
    </xf>
    <xf numFmtId="9"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0" fontId="3" fillId="11"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1" fontId="3" fillId="8" borderId="1" xfId="0" applyNumberFormat="1" applyFont="1" applyFill="1" applyBorder="1" applyAlignment="1">
      <alignment horizontal="center" vertical="center" wrapText="1"/>
    </xf>
    <xf numFmtId="0" fontId="18" fillId="18" borderId="1" xfId="0" applyFont="1" applyFill="1" applyBorder="1" applyAlignment="1">
      <alignment vertical="center" wrapText="1"/>
    </xf>
    <xf numFmtId="0" fontId="18" fillId="2" borderId="1" xfId="0" applyFont="1" applyFill="1" applyBorder="1" applyAlignment="1">
      <alignment horizontal="center" vertical="center" wrapText="1"/>
    </xf>
    <xf numFmtId="0" fontId="0" fillId="0" borderId="0" xfId="0" applyAlignment="1">
      <alignment horizontal="left" wrapText="1"/>
    </xf>
    <xf numFmtId="0" fontId="1" fillId="8"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1" fontId="3" fillId="8" borderId="1"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18" fillId="11"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18" fillId="11" borderId="1" xfId="0" applyFont="1" applyFill="1" applyBorder="1" applyAlignment="1">
      <alignment horizontal="center" vertical="center" wrapText="1"/>
    </xf>
    <xf numFmtId="0" fontId="28" fillId="11"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8" fillId="2" borderId="1" xfId="0" applyFont="1" applyFill="1" applyBorder="1" applyAlignment="1">
      <alignment vertical="center" wrapText="1"/>
    </xf>
    <xf numFmtId="1" fontId="3" fillId="11" borderId="1" xfId="0" applyNumberFormat="1" applyFont="1" applyFill="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Fill="1" applyBorder="1" applyAlignment="1">
      <alignment horizontal="center" vertical="center" wrapText="1"/>
    </xf>
    <xf numFmtId="0" fontId="0" fillId="0" borderId="1" xfId="0" applyFill="1" applyBorder="1" applyAlignment="1">
      <alignment horizontal="center" wrapText="1"/>
    </xf>
    <xf numFmtId="9" fontId="0" fillId="0" borderId="1" xfId="1" applyFont="1" applyBorder="1" applyAlignment="1">
      <alignment horizontal="center" vertical="center" wrapText="1"/>
    </xf>
    <xf numFmtId="9" fontId="10" fillId="11" borderId="1" xfId="1" applyFont="1" applyFill="1" applyBorder="1" applyAlignment="1">
      <alignment horizontal="center" vertical="center" wrapText="1"/>
    </xf>
    <xf numFmtId="0" fontId="0" fillId="0" borderId="1" xfId="0" applyBorder="1" applyAlignment="1">
      <alignment horizontal="center" wrapText="1"/>
    </xf>
    <xf numFmtId="0" fontId="3"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Fill="1" applyBorder="1" applyAlignment="1">
      <alignment horizontal="center" vertical="center" wrapText="1"/>
    </xf>
    <xf numFmtId="0" fontId="0" fillId="0" borderId="1" xfId="0" applyFill="1" applyBorder="1" applyAlignment="1">
      <alignment horizontal="center" wrapText="1"/>
    </xf>
    <xf numFmtId="0" fontId="18"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18" fillId="0" borderId="0" xfId="0" applyFont="1" applyBorder="1" applyAlignment="1">
      <alignment horizontal="left" vertical="center" wrapText="1"/>
    </xf>
    <xf numFmtId="0" fontId="29" fillId="11" borderId="1" xfId="0" applyFont="1" applyFill="1" applyBorder="1" applyAlignment="1">
      <alignment horizontal="center" vertical="center" wrapText="1"/>
    </xf>
    <xf numFmtId="0" fontId="18" fillId="11" borderId="1" xfId="0" applyFont="1" applyFill="1" applyBorder="1" applyAlignment="1">
      <alignment wrapText="1"/>
    </xf>
    <xf numFmtId="0" fontId="18" fillId="0" borderId="1" xfId="0" applyFont="1" applyBorder="1" applyAlignment="1">
      <alignment wrapText="1"/>
    </xf>
    <xf numFmtId="0" fontId="18" fillId="0" borderId="0" xfId="0" applyFont="1" applyAlignment="1">
      <alignment wrapText="1"/>
    </xf>
    <xf numFmtId="0" fontId="3" fillId="11" borderId="0" xfId="0" applyFont="1" applyFill="1" applyBorder="1" applyAlignment="1">
      <alignment horizontal="center" vertical="center" wrapText="1"/>
    </xf>
    <xf numFmtId="0" fontId="31"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8" fillId="11" borderId="0" xfId="0" applyFont="1" applyFill="1" applyBorder="1" applyAlignment="1">
      <alignment horizontal="center" vertical="center" wrapText="1"/>
    </xf>
    <xf numFmtId="0" fontId="18" fillId="11" borderId="0" xfId="0" applyFont="1" applyFill="1" applyBorder="1" applyAlignment="1">
      <alignment wrapText="1"/>
    </xf>
    <xf numFmtId="0" fontId="18" fillId="0" borderId="0" xfId="0" applyFont="1" applyBorder="1" applyAlignment="1">
      <alignment wrapText="1"/>
    </xf>
    <xf numFmtId="1" fontId="3" fillId="0" borderId="0" xfId="0" applyNumberFormat="1" applyFont="1" applyBorder="1" applyAlignment="1">
      <alignment horizontal="center" vertical="center" wrapText="1"/>
    </xf>
    <xf numFmtId="0" fontId="18" fillId="0" borderId="0" xfId="0" applyFont="1" applyBorder="1" applyAlignment="1">
      <alignment horizontal="center" wrapText="1"/>
    </xf>
    <xf numFmtId="0" fontId="18" fillId="0" borderId="1" xfId="0" applyFont="1" applyBorder="1" applyAlignment="1">
      <alignment horizontal="center" vertical="center" wrapText="1"/>
    </xf>
    <xf numFmtId="0" fontId="18" fillId="11"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 fillId="8" borderId="1" xfId="0" applyFont="1" applyFill="1" applyBorder="1" applyAlignment="1">
      <alignment horizontal="center" vertical="center" wrapText="1"/>
    </xf>
    <xf numFmtId="0" fontId="1" fillId="0" borderId="1" xfId="0" applyFont="1" applyBorder="1" applyAlignment="1">
      <alignment horizontal="center" vertical="center" wrapText="1"/>
    </xf>
    <xf numFmtId="1" fontId="3" fillId="8" borderId="1" xfId="0" applyNumberFormat="1" applyFont="1" applyFill="1" applyBorder="1" applyAlignment="1">
      <alignment horizontal="center" vertical="center" wrapText="1"/>
    </xf>
    <xf numFmtId="0" fontId="18" fillId="0" borderId="1" xfId="0" applyFont="1" applyBorder="1" applyAlignment="1">
      <alignment horizontal="left" vertical="center" wrapText="1"/>
    </xf>
    <xf numFmtId="2" fontId="18" fillId="2" borderId="1" xfId="0" applyNumberFormat="1" applyFont="1" applyFill="1" applyBorder="1" applyAlignment="1">
      <alignment horizontal="center" vertical="center" wrapText="1"/>
    </xf>
    <xf numFmtId="0" fontId="18" fillId="2" borderId="1" xfId="0" applyFont="1" applyFill="1" applyBorder="1" applyAlignment="1">
      <alignment wrapText="1"/>
    </xf>
    <xf numFmtId="2" fontId="3" fillId="2" borderId="1" xfId="0" applyNumberFormat="1" applyFont="1" applyFill="1" applyBorder="1" applyAlignment="1">
      <alignment horizontal="center" wrapText="1"/>
    </xf>
    <xf numFmtId="0" fontId="18" fillId="2" borderId="1" xfId="0" applyFont="1" applyFill="1" applyBorder="1" applyAlignment="1">
      <alignment horizontal="center" wrapText="1"/>
    </xf>
    <xf numFmtId="0" fontId="0" fillId="18" borderId="1" xfId="0" applyFill="1" applyBorder="1" applyAlignment="1">
      <alignment wrapText="1"/>
    </xf>
    <xf numFmtId="0" fontId="18" fillId="11" borderId="1" xfId="0" applyFont="1" applyFill="1" applyBorder="1" applyAlignment="1">
      <alignment horizontal="center" vertical="center" wrapText="1"/>
    </xf>
    <xf numFmtId="164" fontId="3" fillId="8" borderId="1" xfId="0" applyNumberFormat="1" applyFont="1" applyFill="1" applyBorder="1" applyAlignment="1">
      <alignment horizontal="center" wrapText="1"/>
    </xf>
    <xf numFmtId="164" fontId="3" fillId="11"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64" fontId="3" fillId="8"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0" fillId="11" borderId="1" xfId="0" applyFill="1"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wrapText="1"/>
    </xf>
    <xf numFmtId="0" fontId="0" fillId="0" borderId="0" xfId="0" applyBorder="1" applyAlignment="1">
      <alignment vertical="center" wrapText="1"/>
    </xf>
    <xf numFmtId="0" fontId="18" fillId="11"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0" fillId="0" borderId="1" xfId="0" applyBorder="1" applyAlignment="1">
      <alignment horizontal="center" vertical="center" wrapText="1"/>
    </xf>
    <xf numFmtId="0" fontId="18" fillId="0" borderId="0" xfId="0" applyFont="1" applyFill="1" applyAlignment="1">
      <alignment wrapText="1"/>
    </xf>
    <xf numFmtId="0" fontId="18" fillId="0" borderId="1" xfId="0" applyFont="1" applyFill="1" applyBorder="1" applyAlignment="1">
      <alignment wrapText="1"/>
    </xf>
    <xf numFmtId="164" fontId="1" fillId="0" borderId="1" xfId="0" applyNumberFormat="1" applyFont="1" applyBorder="1" applyAlignment="1">
      <alignment horizontal="center" wrapText="1"/>
    </xf>
    <xf numFmtId="0" fontId="18" fillId="0" borderId="1" xfId="0" applyFont="1" applyBorder="1" applyAlignment="1">
      <alignment horizontal="center" wrapText="1"/>
    </xf>
    <xf numFmtId="0" fontId="18" fillId="11" borderId="1" xfId="0" applyFont="1" applyFill="1" applyBorder="1" applyAlignment="1">
      <alignment horizontal="left" vertical="center" wrapText="1"/>
    </xf>
    <xf numFmtId="0" fontId="18" fillId="11"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26" fillId="2"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0" fillId="0" borderId="1" xfId="0" applyBorder="1" applyAlignment="1">
      <alignment wrapText="1"/>
    </xf>
    <xf numFmtId="0" fontId="24" fillId="6"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4" fillId="11"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164" fontId="3" fillId="11" borderId="1"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2" fillId="16" borderId="1" xfId="0" applyFont="1" applyFill="1" applyBorder="1" applyAlignment="1">
      <alignment horizontal="center" vertical="center" wrapText="1"/>
    </xf>
    <xf numFmtId="1" fontId="0" fillId="11" borderId="1" xfId="0" applyNumberFormat="1" applyFill="1" applyBorder="1" applyAlignment="1">
      <alignment horizontal="center" vertical="center" wrapText="1"/>
    </xf>
    <xf numFmtId="9" fontId="3" fillId="11" borderId="1" xfId="0" applyNumberFormat="1" applyFont="1" applyFill="1" applyBorder="1" applyAlignment="1">
      <alignment horizontal="center" vertical="center" wrapText="1"/>
    </xf>
    <xf numFmtId="2" fontId="3" fillId="11" borderId="1" xfId="0" applyNumberFormat="1" applyFont="1" applyFill="1" applyBorder="1" applyAlignment="1">
      <alignment horizontal="center" vertical="center" wrapText="1"/>
    </xf>
    <xf numFmtId="0" fontId="18"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19" fillId="11" borderId="1" xfId="0" applyFont="1" applyFill="1" applyBorder="1" applyAlignment="1">
      <alignment horizontal="center" vertical="center" wrapText="1"/>
    </xf>
    <xf numFmtId="2" fontId="18" fillId="11" borderId="1" xfId="0" applyNumberFormat="1" applyFont="1" applyFill="1" applyBorder="1" applyAlignment="1">
      <alignment horizontal="center" vertical="center" wrapText="1"/>
    </xf>
    <xf numFmtId="0" fontId="18" fillId="11" borderId="1" xfId="0" applyFont="1" applyFill="1" applyBorder="1" applyAlignment="1">
      <alignment horizontal="left" vertical="center" wrapText="1"/>
    </xf>
    <xf numFmtId="0" fontId="18"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2" fontId="18" fillId="11" borderId="1" xfId="0" applyNumberFormat="1" applyFont="1" applyFill="1" applyBorder="1" applyAlignment="1">
      <alignment horizontal="center" wrapText="1"/>
    </xf>
    <xf numFmtId="0" fontId="4" fillId="12" borderId="2" xfId="0" applyFont="1" applyFill="1" applyBorder="1" applyAlignment="1">
      <alignment horizontal="center" vertical="center"/>
    </xf>
    <xf numFmtId="0" fontId="4" fillId="12" borderId="3" xfId="0" applyFont="1" applyFill="1" applyBorder="1" applyAlignment="1">
      <alignment horizontal="center" vertical="center"/>
    </xf>
    <xf numFmtId="0" fontId="4" fillId="12" borderId="4" xfId="0" applyFont="1" applyFill="1" applyBorder="1" applyAlignment="1">
      <alignment horizontal="center" vertical="center"/>
    </xf>
    <xf numFmtId="0" fontId="18" fillId="11" borderId="1" xfId="0" applyFont="1" applyFill="1" applyBorder="1" applyAlignment="1">
      <alignment horizontal="left" vertical="center" wrapText="1"/>
    </xf>
    <xf numFmtId="0" fontId="18" fillId="0" borderId="1" xfId="0" applyFont="1" applyBorder="1" applyAlignment="1">
      <alignment horizontal="left" vertical="center"/>
    </xf>
    <xf numFmtId="0" fontId="18" fillId="0" borderId="1" xfId="0" applyFont="1" applyBorder="1" applyAlignment="1">
      <alignment horizontal="center" vertical="center"/>
    </xf>
    <xf numFmtId="0" fontId="18" fillId="11" borderId="1"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11" borderId="5" xfId="0" applyFont="1" applyFill="1" applyBorder="1" applyAlignment="1">
      <alignment horizontal="center" vertical="center" wrapText="1"/>
    </xf>
    <xf numFmtId="0" fontId="18" fillId="11" borderId="6" xfId="0" applyFont="1" applyFill="1" applyBorder="1" applyAlignment="1">
      <alignment horizontal="center" vertical="center" wrapText="1"/>
    </xf>
    <xf numFmtId="0" fontId="18" fillId="11" borderId="7" xfId="0" applyFont="1" applyFill="1" applyBorder="1" applyAlignment="1">
      <alignment horizontal="center" vertical="center" wrapText="1"/>
    </xf>
    <xf numFmtId="0" fontId="28" fillId="11" borderId="1" xfId="0" applyFont="1" applyFill="1" applyBorder="1" applyAlignment="1">
      <alignment horizontal="left" vertical="center" wrapText="1"/>
    </xf>
    <xf numFmtId="0" fontId="28" fillId="11" borderId="1" xfId="0" applyFont="1" applyFill="1" applyBorder="1" applyAlignment="1">
      <alignment horizontal="center" vertical="center" wrapText="1"/>
    </xf>
    <xf numFmtId="0" fontId="6" fillId="0" borderId="1" xfId="0" applyFont="1" applyBorder="1" applyAlignment="1">
      <alignment horizontal="left" wrapText="1"/>
    </xf>
    <xf numFmtId="0" fontId="12" fillId="7"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3" fillId="0" borderId="3" xfId="0" applyFont="1" applyBorder="1" applyAlignment="1">
      <alignment horizontal="left" wrapText="1"/>
    </xf>
    <xf numFmtId="0" fontId="13" fillId="0" borderId="4" xfId="0" applyFont="1" applyBorder="1" applyAlignment="1">
      <alignment horizontal="left" wrapText="1"/>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3" fillId="11" borderId="1" xfId="0" applyFont="1" applyFill="1" applyBorder="1" applyAlignment="1">
      <alignment horizontal="left" wrapText="1"/>
    </xf>
    <xf numFmtId="0" fontId="2" fillId="15" borderId="1" xfId="0" applyFont="1" applyFill="1" applyBorder="1" applyAlignment="1">
      <alignment horizontal="center" vertical="center"/>
    </xf>
    <xf numFmtId="0" fontId="2" fillId="16" borderId="1"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3" fillId="11" borderId="1" xfId="0" applyFont="1" applyFill="1" applyBorder="1" applyAlignment="1">
      <alignment horizontal="center" vertical="center" wrapText="1"/>
    </xf>
    <xf numFmtId="164"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9" fontId="3"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2" fontId="3" fillId="0" borderId="5" xfId="0" applyNumberFormat="1" applyFont="1" applyBorder="1" applyAlignment="1">
      <alignment horizontal="center" vertical="center" wrapText="1"/>
    </xf>
    <xf numFmtId="2" fontId="3" fillId="0" borderId="6" xfId="0" applyNumberFormat="1" applyFont="1" applyBorder="1" applyAlignment="1">
      <alignment horizontal="center" vertical="center" wrapText="1"/>
    </xf>
    <xf numFmtId="2" fontId="3" fillId="0" borderId="7" xfId="0" applyNumberFormat="1" applyFont="1" applyBorder="1" applyAlignment="1">
      <alignment horizontal="center" vertical="center" wrapText="1"/>
    </xf>
    <xf numFmtId="0" fontId="18" fillId="9" borderId="5" xfId="0" applyFont="1" applyFill="1" applyBorder="1" applyAlignment="1">
      <alignment horizontal="center" vertical="center" wrapText="1"/>
    </xf>
    <xf numFmtId="0" fontId="18" fillId="9" borderId="6" xfId="0" applyFont="1" applyFill="1" applyBorder="1" applyAlignment="1">
      <alignment horizontal="center" vertical="center" wrapText="1"/>
    </xf>
    <xf numFmtId="0" fontId="18" fillId="9" borderId="7" xfId="0"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1" fontId="3" fillId="8" borderId="1" xfId="0" applyNumberFormat="1" applyFont="1" applyFill="1" applyBorder="1" applyAlignment="1">
      <alignment horizontal="center" vertical="center" wrapText="1"/>
    </xf>
    <xf numFmtId="164" fontId="3" fillId="11" borderId="1" xfId="0" applyNumberFormat="1" applyFont="1" applyFill="1" applyBorder="1" applyAlignment="1">
      <alignment horizontal="center" vertical="center" wrapText="1"/>
    </xf>
    <xf numFmtId="9" fontId="3" fillId="0" borderId="6" xfId="0" applyNumberFormat="1" applyFont="1" applyBorder="1" applyAlignment="1">
      <alignment horizontal="center" vertical="center" wrapText="1"/>
    </xf>
    <xf numFmtId="9" fontId="3" fillId="0" borderId="7" xfId="0" applyNumberFormat="1" applyFont="1" applyBorder="1" applyAlignment="1">
      <alignment horizontal="center" vertical="center" wrapText="1"/>
    </xf>
    <xf numFmtId="0" fontId="2" fillId="14" borderId="1" xfId="0" applyFont="1" applyFill="1" applyBorder="1" applyAlignment="1">
      <alignment horizontal="center" vertical="center"/>
    </xf>
    <xf numFmtId="0" fontId="13" fillId="0" borderId="1" xfId="0" applyFont="1" applyBorder="1" applyAlignment="1">
      <alignment horizontal="left" vertical="center" wrapText="1"/>
    </xf>
    <xf numFmtId="0" fontId="2" fillId="2" borderId="1" xfId="0" applyFont="1" applyFill="1" applyBorder="1" applyAlignment="1">
      <alignment horizontal="center" wrapText="1"/>
    </xf>
    <xf numFmtId="0" fontId="14" fillId="7" borderId="9"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8" fillId="0" borderId="1" xfId="0" applyFont="1" applyBorder="1" applyAlignment="1">
      <alignment horizontal="left"/>
    </xf>
    <xf numFmtId="0" fontId="14" fillId="7" borderId="1" xfId="0" applyFont="1" applyFill="1" applyBorder="1" applyAlignment="1">
      <alignment horizontal="center"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28" fillId="11" borderId="5" xfId="0" applyFont="1" applyFill="1" applyBorder="1" applyAlignment="1">
      <alignment horizontal="left" vertical="center" wrapText="1"/>
    </xf>
    <xf numFmtId="0" fontId="28" fillId="11" borderId="7" xfId="0" applyFont="1" applyFill="1" applyBorder="1" applyAlignment="1">
      <alignment horizontal="left" vertical="center" wrapText="1"/>
    </xf>
    <xf numFmtId="0" fontId="3" fillId="0" borderId="5" xfId="0" applyFont="1" applyBorder="1" applyAlignment="1">
      <alignment horizontal="center" vertical="center" wrapText="1"/>
    </xf>
    <xf numFmtId="164"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18" fillId="9" borderId="1" xfId="0" applyFont="1" applyFill="1" applyBorder="1" applyAlignment="1">
      <alignment horizontal="center" vertical="center" wrapText="1"/>
    </xf>
    <xf numFmtId="1" fontId="3" fillId="8" borderId="2" xfId="0" applyNumberFormat="1" applyFont="1" applyFill="1" applyBorder="1" applyAlignment="1">
      <alignment horizontal="center" vertical="center" wrapText="1"/>
    </xf>
    <xf numFmtId="1" fontId="3" fillId="8" borderId="4" xfId="0" applyNumberFormat="1" applyFont="1" applyFill="1" applyBorder="1" applyAlignment="1">
      <alignment horizontal="center" vertical="center" wrapText="1"/>
    </xf>
    <xf numFmtId="164" fontId="3" fillId="11" borderId="2" xfId="0" applyNumberFormat="1" applyFont="1" applyFill="1" applyBorder="1" applyAlignment="1">
      <alignment horizontal="center" vertical="center" wrapText="1"/>
    </xf>
    <xf numFmtId="164" fontId="3" fillId="11" borderId="4" xfId="0" applyNumberFormat="1" applyFont="1" applyFill="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5"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31" fillId="11" borderId="5" xfId="0" applyFont="1" applyFill="1" applyBorder="1" applyAlignment="1">
      <alignment horizontal="center" vertical="center" wrapText="1"/>
    </xf>
    <xf numFmtId="0" fontId="31" fillId="11" borderId="6" xfId="0" applyFont="1" applyFill="1" applyBorder="1" applyAlignment="1">
      <alignment horizontal="center" vertical="center" wrapText="1"/>
    </xf>
    <xf numFmtId="0" fontId="31" fillId="11" borderId="7"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1" fontId="3" fillId="8" borderId="3" xfId="0" applyNumberFormat="1" applyFont="1" applyFill="1" applyBorder="1" applyAlignment="1">
      <alignment horizontal="center" vertical="center" wrapText="1"/>
    </xf>
    <xf numFmtId="164" fontId="3" fillId="11" borderId="3" xfId="0" applyNumberFormat="1" applyFont="1" applyFill="1" applyBorder="1" applyAlignment="1">
      <alignment horizontal="center" vertical="center" wrapText="1"/>
    </xf>
    <xf numFmtId="0" fontId="18" fillId="2" borderId="5" xfId="0" applyFont="1" applyFill="1" applyBorder="1" applyAlignment="1">
      <alignment horizontal="center" wrapText="1"/>
    </xf>
    <xf numFmtId="0" fontId="18" fillId="2" borderId="7" xfId="0" applyFont="1" applyFill="1" applyBorder="1" applyAlignment="1">
      <alignment horizontal="center" wrapText="1"/>
    </xf>
    <xf numFmtId="0" fontId="18" fillId="0" borderId="5" xfId="0" applyFont="1" applyBorder="1" applyAlignment="1">
      <alignment horizontal="center" wrapText="1"/>
    </xf>
    <xf numFmtId="0" fontId="18" fillId="0" borderId="7" xfId="0" applyFont="1" applyBorder="1" applyAlignment="1">
      <alignment horizontal="center" wrapText="1"/>
    </xf>
    <xf numFmtId="0" fontId="18" fillId="11" borderId="5" xfId="0" applyFont="1" applyFill="1" applyBorder="1" applyAlignment="1">
      <alignment horizontal="left" vertical="center" wrapText="1"/>
    </xf>
    <xf numFmtId="0" fontId="18" fillId="11" borderId="7" xfId="0" applyFont="1" applyFill="1" applyBorder="1" applyAlignment="1">
      <alignment horizontal="left" vertical="center" wrapText="1"/>
    </xf>
    <xf numFmtId="0" fontId="0" fillId="9" borderId="5" xfId="0" applyFill="1" applyBorder="1" applyAlignment="1">
      <alignment horizontal="center" vertical="center" wrapText="1"/>
    </xf>
    <xf numFmtId="0" fontId="0" fillId="9" borderId="6" xfId="0" applyFill="1" applyBorder="1" applyAlignment="1">
      <alignment horizontal="center" vertical="center" wrapText="1"/>
    </xf>
    <xf numFmtId="0" fontId="0" fillId="9" borderId="7" xfId="0" applyFill="1" applyBorder="1" applyAlignment="1">
      <alignment horizontal="center" vertical="center" wrapText="1"/>
    </xf>
    <xf numFmtId="0" fontId="2" fillId="11" borderId="1" xfId="0" applyFont="1" applyFill="1" applyBorder="1" applyAlignment="1">
      <alignment horizontal="center" vertical="center" wrapText="1"/>
    </xf>
    <xf numFmtId="2" fontId="1" fillId="0" borderId="5" xfId="0" applyNumberFormat="1" applyFont="1" applyBorder="1" applyAlignment="1">
      <alignment horizontal="center" vertical="center" wrapText="1"/>
    </xf>
    <xf numFmtId="2" fontId="1" fillId="0" borderId="6" xfId="0" applyNumberFormat="1" applyFont="1" applyBorder="1" applyAlignment="1">
      <alignment horizontal="center" vertical="center" wrapText="1"/>
    </xf>
    <xf numFmtId="2" fontId="1" fillId="0" borderId="7" xfId="0" applyNumberFormat="1" applyFont="1" applyBorder="1" applyAlignment="1">
      <alignment horizontal="center" vertic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18" borderId="1" xfId="0" applyFill="1" applyBorder="1" applyAlignment="1">
      <alignment horizontal="center" wrapText="1"/>
    </xf>
    <xf numFmtId="164" fontId="1" fillId="0" borderId="5"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164" fontId="1" fillId="0" borderId="1" xfId="0" applyNumberFormat="1" applyFont="1" applyBorder="1" applyAlignment="1">
      <alignment horizontal="center" vertical="center" wrapText="1"/>
    </xf>
    <xf numFmtId="9" fontId="1" fillId="0" borderId="5" xfId="0" applyNumberFormat="1" applyFont="1" applyBorder="1" applyAlignment="1">
      <alignment horizontal="center" vertical="center" wrapText="1"/>
    </xf>
    <xf numFmtId="9" fontId="1" fillId="0" borderId="6"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0" fillId="0" borderId="1" xfId="0" applyBorder="1" applyAlignment="1">
      <alignment horizontal="center" vertical="center"/>
    </xf>
    <xf numFmtId="0" fontId="19" fillId="0" borderId="1" xfId="0" applyFont="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3" fillId="0" borderId="0" xfId="0" applyFont="1" applyAlignment="1">
      <alignment horizontal="left"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 fillId="16" borderId="2"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0" fillId="0" borderId="0" xfId="0" applyAlignment="1">
      <alignment horizontal="left" vertical="center" wrapText="1"/>
    </xf>
    <xf numFmtId="0" fontId="2" fillId="15" borderId="2" xfId="0" applyFont="1" applyFill="1" applyBorder="1" applyAlignment="1">
      <alignment horizontal="center" vertical="center"/>
    </xf>
    <xf numFmtId="0" fontId="2" fillId="15" borderId="3" xfId="0" applyFont="1" applyFill="1" applyBorder="1" applyAlignment="1">
      <alignment horizontal="center" vertical="center"/>
    </xf>
    <xf numFmtId="0" fontId="2" fillId="15" borderId="4" xfId="0" applyFont="1" applyFill="1" applyBorder="1" applyAlignment="1">
      <alignment horizontal="center" vertical="center"/>
    </xf>
    <xf numFmtId="0" fontId="22"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8" fillId="0" borderId="0" xfId="0" applyFont="1" applyAlignment="1">
      <alignment horizontal="left" vertical="top" wrapText="1"/>
    </xf>
    <xf numFmtId="0" fontId="22" fillId="11" borderId="5" xfId="0" applyFont="1" applyFill="1" applyBorder="1" applyAlignment="1">
      <alignment horizontal="center" vertical="center" wrapText="1"/>
    </xf>
    <xf numFmtId="0" fontId="22" fillId="11" borderId="6" xfId="0" applyFont="1" applyFill="1" applyBorder="1" applyAlignment="1">
      <alignment horizontal="center" vertical="center" wrapText="1"/>
    </xf>
    <xf numFmtId="0" fontId="22" fillId="11" borderId="7" xfId="0" applyFont="1" applyFill="1" applyBorder="1" applyAlignment="1">
      <alignment horizontal="center" vertical="center" wrapText="1"/>
    </xf>
    <xf numFmtId="0" fontId="6" fillId="0" borderId="0" xfId="0" applyFont="1" applyAlignment="1">
      <alignment horizontal="left" wrapText="1"/>
    </xf>
    <xf numFmtId="0" fontId="2" fillId="14" borderId="2" xfId="0" applyFont="1" applyFill="1" applyBorder="1" applyAlignment="1">
      <alignment horizontal="center" vertical="center"/>
    </xf>
    <xf numFmtId="0" fontId="2" fillId="14" borderId="3" xfId="0" applyFont="1" applyFill="1" applyBorder="1" applyAlignment="1">
      <alignment horizontal="center" vertical="center"/>
    </xf>
    <xf numFmtId="0" fontId="2" fillId="14" borderId="4" xfId="0" applyFont="1" applyFill="1" applyBorder="1" applyAlignment="1">
      <alignment horizontal="center" vertical="center"/>
    </xf>
    <xf numFmtId="0" fontId="10" fillId="0" borderId="0" xfId="0" applyFont="1" applyAlignment="1">
      <alignment horizontal="left" vertical="center" wrapText="1"/>
    </xf>
    <xf numFmtId="0" fontId="25" fillId="0" borderId="1" xfId="0" applyFont="1" applyBorder="1" applyAlignment="1">
      <alignment vertical="center" wrapText="1"/>
    </xf>
    <xf numFmtId="0" fontId="5" fillId="0" borderId="0" xfId="0" applyFont="1" applyAlignment="1">
      <alignment horizontal="left" wrapText="1"/>
    </xf>
    <xf numFmtId="0" fontId="11" fillId="10" borderId="1" xfId="0" applyFont="1" applyFill="1" applyBorder="1" applyAlignment="1">
      <alignment horizontal="center" wrapText="1"/>
    </xf>
    <xf numFmtId="0" fontId="11" fillId="10" borderId="5" xfId="0" applyFont="1" applyFill="1" applyBorder="1" applyAlignment="1">
      <alignment horizontal="center" vertical="center" textRotation="90" wrapText="1"/>
    </xf>
    <xf numFmtId="0" fontId="11" fillId="10" borderId="6" xfId="0" applyFont="1" applyFill="1" applyBorder="1" applyAlignment="1">
      <alignment horizontal="center" vertical="center" textRotation="90" wrapText="1"/>
    </xf>
    <xf numFmtId="0" fontId="11" fillId="10" borderId="7" xfId="0" applyFont="1" applyFill="1" applyBorder="1" applyAlignment="1">
      <alignment horizontal="center" vertical="center" textRotation="90" wrapText="1"/>
    </xf>
    <xf numFmtId="0" fontId="1" fillId="0" borderId="0" xfId="0" applyFont="1" applyAlignment="1">
      <alignment horizontal="center" wrapText="1"/>
    </xf>
    <xf numFmtId="0" fontId="23" fillId="17" borderId="1" xfId="0" applyFont="1" applyFill="1" applyBorder="1" applyAlignment="1">
      <alignment horizontal="center" vertical="center" wrapText="1"/>
    </xf>
  </cellXfs>
  <cellStyles count="2">
    <cellStyle name="Normale" xfId="0" builtinId="0"/>
    <cellStyle name="Percentuale" xfId="1" builtinId="5"/>
  </cellStyles>
  <dxfs count="5">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1143000</xdr:colOff>
      <xdr:row>2</xdr:row>
      <xdr:rowOff>171450</xdr:rowOff>
    </xdr:from>
    <xdr:to>
      <xdr:col>2</xdr:col>
      <xdr:colOff>981075</xdr:colOff>
      <xdr:row>17</xdr:row>
      <xdr:rowOff>15240</xdr:rowOff>
    </xdr:to>
    <xdr:sp macro="" textlink="">
      <xdr:nvSpPr>
        <xdr:cNvPr id="13314" name="Text Box 2">
          <a:extLst>
            <a:ext uri="{FF2B5EF4-FFF2-40B4-BE49-F238E27FC236}">
              <a16:creationId xmlns:a16="http://schemas.microsoft.com/office/drawing/2014/main" xmlns="" id="{00000000-0008-0000-0000-000002340000}"/>
            </a:ext>
          </a:extLst>
        </xdr:cNvPr>
        <xdr:cNvSpPr txBox="1">
          <a:spLocks noChangeArrowheads="1"/>
        </xdr:cNvSpPr>
      </xdr:nvSpPr>
      <xdr:spPr bwMode="auto">
        <a:xfrm>
          <a:off x="1143000" y="537210"/>
          <a:ext cx="5202555" cy="2632710"/>
        </a:xfrm>
        <a:prstGeom prst="rect">
          <a:avLst/>
        </a:prstGeom>
        <a:solidFill>
          <a:srgbClr val="E4EAE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endParaRPr lang="it-IT" sz="1800" b="0" i="0" u="none" strike="noStrike" baseline="0">
            <a:solidFill>
              <a:srgbClr val="256291"/>
            </a:solidFill>
            <a:latin typeface="Source Sans Pro Black"/>
          </a:endParaRPr>
        </a:p>
        <a:p>
          <a:pPr algn="ctr" rtl="0">
            <a:defRPr sz="1000"/>
          </a:pPr>
          <a:r>
            <a:rPr lang="it-IT" sz="2800" b="0" i="0" u="none" strike="noStrike" baseline="0">
              <a:solidFill>
                <a:srgbClr val="256291"/>
              </a:solidFill>
              <a:latin typeface="Source Sans Pro Black"/>
            </a:rPr>
            <a:t>Ufficio d'Ambito della Città Metropolitana di Milano</a:t>
          </a:r>
        </a:p>
        <a:p>
          <a:pPr algn="ctr" rtl="0">
            <a:defRPr sz="1000"/>
          </a:pPr>
          <a:r>
            <a:rPr lang="it-IT" sz="2800" b="0" i="0" u="none" strike="noStrike" baseline="0">
              <a:solidFill>
                <a:srgbClr val="256291"/>
              </a:solidFill>
              <a:latin typeface="Source Sans Pro Black"/>
            </a:rPr>
            <a:t> </a:t>
          </a:r>
        </a:p>
      </xdr:txBody>
    </xdr:sp>
    <xdr:clientData/>
  </xdr:twoCellAnchor>
  <xdr:twoCellAnchor>
    <xdr:from>
      <xdr:col>0</xdr:col>
      <xdr:colOff>1362075</xdr:colOff>
      <xdr:row>18</xdr:row>
      <xdr:rowOff>9525</xdr:rowOff>
    </xdr:from>
    <xdr:to>
      <xdr:col>2</xdr:col>
      <xdr:colOff>1247775</xdr:colOff>
      <xdr:row>28</xdr:row>
      <xdr:rowOff>38100</xdr:rowOff>
    </xdr:to>
    <xdr:sp macro="" textlink="">
      <xdr:nvSpPr>
        <xdr:cNvPr id="13315" name="Text Box 3">
          <a:extLst>
            <a:ext uri="{FF2B5EF4-FFF2-40B4-BE49-F238E27FC236}">
              <a16:creationId xmlns:a16="http://schemas.microsoft.com/office/drawing/2014/main" xmlns="" id="{00000000-0008-0000-0000-000003340000}"/>
            </a:ext>
          </a:extLst>
        </xdr:cNvPr>
        <xdr:cNvSpPr txBox="1">
          <a:spLocks noChangeArrowheads="1"/>
        </xdr:cNvSpPr>
      </xdr:nvSpPr>
      <xdr:spPr bwMode="auto">
        <a:xfrm>
          <a:off x="1362075" y="3486150"/>
          <a:ext cx="5438775" cy="1933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it-IT" sz="2800" b="1" i="0" u="none" strike="noStrike" baseline="0">
              <a:solidFill>
                <a:srgbClr val="256291"/>
              </a:solidFill>
              <a:latin typeface="Source Sans Pro Black"/>
            </a:rPr>
            <a:t>Piano triennale di prevenzione della corruzione</a:t>
          </a:r>
        </a:p>
        <a:p>
          <a:pPr algn="ctr" rtl="0">
            <a:defRPr sz="1000"/>
          </a:pPr>
          <a:r>
            <a:rPr lang="it-IT" sz="2400" b="1" i="0" u="none" strike="noStrike" baseline="0">
              <a:solidFill>
                <a:srgbClr val="256291"/>
              </a:solidFill>
              <a:latin typeface="Source Sans Pro Black"/>
            </a:rPr>
            <a:t>2021 - 2023</a:t>
          </a:r>
        </a:p>
        <a:p>
          <a:pPr algn="ctr" rtl="0">
            <a:defRPr sz="1000"/>
          </a:pPr>
          <a:r>
            <a:rPr lang="it-IT" sz="1800" b="1" i="1" u="none" strike="noStrike" baseline="0">
              <a:solidFill>
                <a:srgbClr val="256291"/>
              </a:solidFill>
              <a:latin typeface="Times New Roman"/>
              <a:cs typeface="Times New Roman"/>
            </a:rPr>
            <a:t>Allegato 1 - Tabelle di valutazione dei rischi</a:t>
          </a:r>
        </a:p>
      </xdr:txBody>
    </xdr:sp>
    <xdr:clientData/>
  </xdr:twoCellAnchor>
  <xdr:twoCellAnchor editAs="oneCell">
    <xdr:from>
      <xdr:col>1</xdr:col>
      <xdr:colOff>1219200</xdr:colOff>
      <xdr:row>9</xdr:row>
      <xdr:rowOff>175260</xdr:rowOff>
    </xdr:from>
    <xdr:to>
      <xdr:col>1</xdr:col>
      <xdr:colOff>3825240</xdr:colOff>
      <xdr:row>15</xdr:row>
      <xdr:rowOff>160020</xdr:rowOff>
    </xdr:to>
    <xdr:pic>
      <xdr:nvPicPr>
        <xdr:cNvPr id="5" name="Immagine 4" descr="Ufficio d'Ambito della Città Metropolitana di Milano">
          <a:extLst>
            <a:ext uri="{FF2B5EF4-FFF2-40B4-BE49-F238E27FC236}">
              <a16:creationId xmlns:a16="http://schemas.microsoft.com/office/drawing/2014/main" xmlns="" id="{CA0A8998-EA01-457C-B9BB-05B050E50F6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875" t="21634" r="24688" b="47020"/>
        <a:stretch/>
      </xdr:blipFill>
      <xdr:spPr bwMode="auto">
        <a:xfrm>
          <a:off x="2468880" y="1866900"/>
          <a:ext cx="2606040" cy="1082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45"/>
  <sheetViews>
    <sheetView tabSelected="1" workbookViewId="0">
      <selection activeCell="A2" sqref="A2"/>
    </sheetView>
  </sheetViews>
  <sheetFormatPr defaultColWidth="9.28515625" defaultRowHeight="15"/>
  <cols>
    <col min="1" max="1" width="18.28515625" style="11" customWidth="1"/>
    <col min="2" max="2" width="60" style="11" customWidth="1"/>
    <col min="3" max="3" width="23.28515625" style="11" customWidth="1"/>
    <col min="4" max="16384" width="9.28515625" style="11"/>
  </cols>
  <sheetData>
    <row r="1" spans="1:69">
      <c r="A1" s="31"/>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row>
    <row r="2" spans="1:69">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row>
    <row r="3" spans="1:69">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row>
    <row r="4" spans="1:69">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row>
    <row r="5" spans="1:69">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row>
    <row r="6" spans="1:69">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row>
    <row r="7" spans="1:69">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row>
    <row r="8" spans="1:69" ht="18">
      <c r="A8" s="34"/>
      <c r="B8" s="34"/>
      <c r="C8" s="35"/>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row>
    <row r="9" spans="1:69">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row>
    <row r="10" spans="1:69">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row>
    <row r="11" spans="1:69">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row>
    <row r="12" spans="1:69">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row>
    <row r="13" spans="1:69">
      <c r="A13" s="34"/>
      <c r="B13" s="34"/>
      <c r="C13" s="34"/>
      <c r="D13"/>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row>
    <row r="14" spans="1:69">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row>
    <row r="15" spans="1:69">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row>
    <row r="16" spans="1:69">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row>
    <row r="17" spans="1:69">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row>
    <row r="18" spans="1:69">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row>
    <row r="19" spans="1:69">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row>
    <row r="20" spans="1:69">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row>
    <row r="21" spans="1:69">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row>
    <row r="22" spans="1:69">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row>
    <row r="23" spans="1:69">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row>
    <row r="24" spans="1:69">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row>
    <row r="25" spans="1:69">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row>
    <row r="26" spans="1:69">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row>
    <row r="27" spans="1:69">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row>
    <row r="28" spans="1:69">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row>
    <row r="29" spans="1:69">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row>
    <row r="30" spans="1:69">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row>
    <row r="31" spans="1:69">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69">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row>
    <row r="33" spans="1:69">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row>
    <row r="34" spans="1:69">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row>
    <row r="35" spans="1:69">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row>
    <row r="36" spans="1:69">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row>
    <row r="37" spans="1:69">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row>
    <row r="38" spans="1:69">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row>
    <row r="39" spans="1:69">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row>
    <row r="40" spans="1:69">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row>
    <row r="41" spans="1:69">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row>
    <row r="42" spans="1:69">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row>
    <row r="43" spans="1:69">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row>
    <row r="44" spans="1:69">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row>
    <row r="45" spans="1:69">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row>
    <row r="46" spans="1:69">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row>
    <row r="47" spans="1:69">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row>
    <row r="48" spans="1:69">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row>
    <row r="49" spans="1:69">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row>
    <row r="50" spans="1:69">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row>
    <row r="51" spans="1:69">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row>
    <row r="52" spans="1:69">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row>
    <row r="53" spans="1:69">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row>
    <row r="54" spans="1:69">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row>
    <row r="55" spans="1:69">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69">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row>
    <row r="57" spans="1:69">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row>
    <row r="58" spans="1:69">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row>
    <row r="59" spans="1:69">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row>
    <row r="60" spans="1:69">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row>
    <row r="61" spans="1:69">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row>
    <row r="62" spans="1:69">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row>
    <row r="63" spans="1:69">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row>
    <row r="64" spans="1:69">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row>
    <row r="65" spans="1:69">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row>
    <row r="66" spans="1:69">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row>
    <row r="67" spans="1:69">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row>
    <row r="68" spans="1:69">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row>
    <row r="69" spans="1:69">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row>
    <row r="70" spans="1:69">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row>
    <row r="71" spans="1:69">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row>
    <row r="72" spans="1:69">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row>
    <row r="73" spans="1:69">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row>
    <row r="74" spans="1:69">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row>
    <row r="75" spans="1:69">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row>
    <row r="76" spans="1:69">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row>
    <row r="77" spans="1:69">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row>
    <row r="78" spans="1:69">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row>
    <row r="79" spans="1:69">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row>
    <row r="80" spans="1:69">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row>
    <row r="81" spans="1:69">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row>
    <row r="82" spans="1:69">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row>
    <row r="83" spans="1:69">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row>
    <row r="84" spans="1:69">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row>
    <row r="85" spans="1:69">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row>
    <row r="86" spans="1:69">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row>
    <row r="87" spans="1:69">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row>
    <row r="88" spans="1:69">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row>
    <row r="89" spans="1:69">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row>
    <row r="90" spans="1:69">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row>
    <row r="91" spans="1:69">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row>
    <row r="92" spans="1:69">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row>
    <row r="93" spans="1:69">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row>
    <row r="94" spans="1:69">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row>
    <row r="95" spans="1:69">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row>
    <row r="96" spans="1:69">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row>
    <row r="97" spans="1:69">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row>
    <row r="98" spans="1:69">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row>
    <row r="99" spans="1:69">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row>
    <row r="100" spans="1:69">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row>
    <row r="101" spans="1:69">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row>
    <row r="102" spans="1:69">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row>
    <row r="103" spans="1:69">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row>
    <row r="104" spans="1:69">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row>
    <row r="105" spans="1:69">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row>
    <row r="106" spans="1:69">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row>
    <row r="107" spans="1:69">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row>
    <row r="108" spans="1:69">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row>
    <row r="109" spans="1:69">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row>
    <row r="110" spans="1:69">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row>
    <row r="111" spans="1:69">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row>
    <row r="112" spans="1:69">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row>
    <row r="113" spans="1:69">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row>
    <row r="114" spans="1:69">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row>
    <row r="115" spans="1:69">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row>
    <row r="116" spans="1:69">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row>
    <row r="117" spans="1:69">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row>
    <row r="118" spans="1:69">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row>
    <row r="119" spans="1:69">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row>
    <row r="120" spans="1:69">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row>
    <row r="121" spans="1:69">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row>
    <row r="122" spans="1:69">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row>
    <row r="123" spans="1:69">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row>
    <row r="124" spans="1:69">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row>
    <row r="125" spans="1:69">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row>
    <row r="126" spans="1:69">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row>
    <row r="127" spans="1:69">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row>
    <row r="128" spans="1:69">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row>
    <row r="129" spans="1:69">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row>
    <row r="130" spans="1:69">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row>
    <row r="131" spans="1:69">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row>
    <row r="132" spans="1:69">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row>
    <row r="133" spans="1:69">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row>
    <row r="134" spans="1:69">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row>
    <row r="135" spans="1:69">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row>
    <row r="136" spans="1:69">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row>
    <row r="137" spans="1:69">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row>
    <row r="138" spans="1:69">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row>
    <row r="139" spans="1:69">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row>
    <row r="140" spans="1:69">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row>
    <row r="141" spans="1:69">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row>
    <row r="142" spans="1:69">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row>
    <row r="143" spans="1:69">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row>
    <row r="144" spans="1:69">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row>
    <row r="145" spans="1:69">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row>
    <row r="146" spans="1:69">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row>
    <row r="147" spans="1:69">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4"/>
      <c r="BM147" s="34"/>
      <c r="BN147" s="34"/>
      <c r="BO147" s="34"/>
      <c r="BP147" s="34"/>
      <c r="BQ147" s="34"/>
    </row>
    <row r="148" spans="1:69">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c r="BN148" s="34"/>
      <c r="BO148" s="34"/>
      <c r="BP148" s="34"/>
      <c r="BQ148" s="34"/>
    </row>
    <row r="149" spans="1:69">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34"/>
      <c r="BM149" s="34"/>
      <c r="BN149" s="34"/>
      <c r="BO149" s="34"/>
      <c r="BP149" s="34"/>
      <c r="BQ149" s="34"/>
    </row>
    <row r="150" spans="1:69">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row>
    <row r="151" spans="1:69">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c r="BQ151" s="34"/>
    </row>
    <row r="152" spans="1:69">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row>
    <row r="153" spans="1:69">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row>
    <row r="154" spans="1:69">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row>
    <row r="155" spans="1:69">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row>
    <row r="156" spans="1:69">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row>
    <row r="157" spans="1:69">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row>
    <row r="158" spans="1:69">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row>
    <row r="159" spans="1:69">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c r="BM159" s="34"/>
      <c r="BN159" s="34"/>
      <c r="BO159" s="34"/>
      <c r="BP159" s="34"/>
      <c r="BQ159" s="34"/>
    </row>
    <row r="160" spans="1:69">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4"/>
      <c r="BO160" s="34"/>
      <c r="BP160" s="34"/>
      <c r="BQ160" s="34"/>
    </row>
    <row r="161" spans="1:69">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c r="BN161" s="34"/>
      <c r="BO161" s="34"/>
      <c r="BP161" s="34"/>
      <c r="BQ161" s="34"/>
    </row>
    <row r="162" spans="1:69">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c r="BN162" s="34"/>
      <c r="BO162" s="34"/>
      <c r="BP162" s="34"/>
      <c r="BQ162" s="34"/>
    </row>
    <row r="163" spans="1:69">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c r="BO163" s="34"/>
      <c r="BP163" s="34"/>
      <c r="BQ163" s="34"/>
    </row>
    <row r="164" spans="1:69">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c r="BN164" s="34"/>
      <c r="BO164" s="34"/>
      <c r="BP164" s="34"/>
      <c r="BQ164" s="34"/>
    </row>
    <row r="165" spans="1:69">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4"/>
    </row>
    <row r="166" spans="1:69">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row>
    <row r="167" spans="1:69">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row>
    <row r="168" spans="1:69">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c r="BQ168" s="34"/>
    </row>
    <row r="169" spans="1:69">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c r="BQ169" s="34"/>
    </row>
    <row r="170" spans="1:69">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row>
    <row r="171" spans="1:69">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row>
    <row r="172" spans="1:69">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row>
    <row r="173" spans="1:69">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c r="BQ173" s="34"/>
    </row>
    <row r="174" spans="1:69">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row>
    <row r="175" spans="1:69">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row>
    <row r="176" spans="1:69">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row>
    <row r="177" spans="1:69">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row>
    <row r="178" spans="1:69">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4"/>
      <c r="BO178" s="34"/>
      <c r="BP178" s="34"/>
      <c r="BQ178" s="34"/>
    </row>
    <row r="179" spans="1:69">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row>
    <row r="180" spans="1:69">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row>
    <row r="181" spans="1:69">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row>
    <row r="182" spans="1:69">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c r="BN182" s="34"/>
      <c r="BO182" s="34"/>
      <c r="BP182" s="34"/>
      <c r="BQ182" s="34"/>
    </row>
    <row r="183" spans="1:69">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c r="BM183" s="34"/>
      <c r="BN183" s="34"/>
      <c r="BO183" s="34"/>
      <c r="BP183" s="34"/>
      <c r="BQ183" s="34"/>
    </row>
    <row r="184" spans="1:69">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4"/>
      <c r="BO184" s="34"/>
      <c r="BP184" s="34"/>
      <c r="BQ184" s="34"/>
    </row>
    <row r="185" spans="1:69">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c r="BN185" s="34"/>
      <c r="BO185" s="34"/>
      <c r="BP185" s="34"/>
      <c r="BQ185" s="34"/>
    </row>
    <row r="186" spans="1:69">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row>
    <row r="187" spans="1:69">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row>
    <row r="188" spans="1:69">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row>
    <row r="189" spans="1:69">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row>
    <row r="190" spans="1:69">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c r="BN190" s="34"/>
      <c r="BO190" s="34"/>
      <c r="BP190" s="34"/>
      <c r="BQ190" s="34"/>
    </row>
    <row r="191" spans="1:69">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row>
    <row r="192" spans="1:69">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row>
    <row r="193" spans="1:69">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c r="BN193" s="34"/>
      <c r="BO193" s="34"/>
      <c r="BP193" s="34"/>
      <c r="BQ193" s="34"/>
    </row>
    <row r="194" spans="1:69">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c r="BN194" s="34"/>
      <c r="BO194" s="34"/>
      <c r="BP194" s="34"/>
      <c r="BQ194" s="34"/>
    </row>
    <row r="195" spans="1:69">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K195" s="34"/>
      <c r="BL195" s="34"/>
      <c r="BM195" s="34"/>
      <c r="BN195" s="34"/>
      <c r="BO195" s="34"/>
      <c r="BP195" s="34"/>
      <c r="BQ195" s="34"/>
    </row>
    <row r="196" spans="1:69">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c r="BN196" s="34"/>
      <c r="BO196" s="34"/>
      <c r="BP196" s="34"/>
      <c r="BQ196" s="34"/>
    </row>
    <row r="197" spans="1:69">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c r="BQ197" s="34"/>
    </row>
    <row r="198" spans="1:69">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c r="BQ198" s="34"/>
    </row>
    <row r="199" spans="1:69">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c r="BQ199" s="34"/>
    </row>
    <row r="200" spans="1:69">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row>
    <row r="201" spans="1:69">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row>
    <row r="202" spans="1:69">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c r="BN202" s="34"/>
      <c r="BO202" s="34"/>
      <c r="BP202" s="34"/>
      <c r="BQ202" s="34"/>
    </row>
    <row r="203" spans="1:69">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row>
    <row r="204" spans="1:69">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34"/>
      <c r="BM204" s="34"/>
      <c r="BN204" s="34"/>
      <c r="BO204" s="34"/>
      <c r="BP204" s="34"/>
      <c r="BQ204" s="34"/>
    </row>
    <row r="205" spans="1:69">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c r="BN205" s="34"/>
      <c r="BO205" s="34"/>
      <c r="BP205" s="34"/>
      <c r="BQ205" s="34"/>
    </row>
    <row r="206" spans="1:69">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row>
    <row r="207" spans="1:69">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row>
    <row r="208" spans="1:69">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row>
    <row r="209" spans="1:69">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row>
    <row r="210" spans="1:69">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row>
    <row r="211" spans="1:69">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row>
    <row r="212" spans="1:69">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row>
    <row r="213" spans="1:69">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row>
    <row r="214" spans="1:69">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c r="BN214" s="34"/>
      <c r="BO214" s="34"/>
      <c r="BP214" s="34"/>
      <c r="BQ214" s="34"/>
    </row>
    <row r="215" spans="1:69">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row>
    <row r="216" spans="1:69">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c r="BM216" s="34"/>
      <c r="BN216" s="34"/>
      <c r="BO216" s="34"/>
      <c r="BP216" s="34"/>
      <c r="BQ216" s="34"/>
    </row>
    <row r="217" spans="1:69">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c r="BM217" s="34"/>
      <c r="BN217" s="34"/>
      <c r="BO217" s="34"/>
      <c r="BP217" s="34"/>
      <c r="BQ217" s="34"/>
    </row>
    <row r="218" spans="1:69">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M218" s="34"/>
      <c r="BN218" s="34"/>
      <c r="BO218" s="34"/>
      <c r="BP218" s="34"/>
      <c r="BQ218" s="34"/>
    </row>
    <row r="219" spans="1:69">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M219" s="34"/>
      <c r="BN219" s="34"/>
      <c r="BO219" s="34"/>
      <c r="BP219" s="34"/>
      <c r="BQ219" s="34"/>
    </row>
    <row r="220" spans="1:69">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M220" s="34"/>
      <c r="BN220" s="34"/>
      <c r="BO220" s="34"/>
      <c r="BP220" s="34"/>
      <c r="BQ220" s="34"/>
    </row>
    <row r="221" spans="1:69">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c r="BM221" s="34"/>
      <c r="BN221" s="34"/>
      <c r="BO221" s="34"/>
      <c r="BP221" s="34"/>
      <c r="BQ221" s="34"/>
    </row>
    <row r="222" spans="1:69">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c r="BN222" s="34"/>
      <c r="BO222" s="34"/>
      <c r="BP222" s="34"/>
      <c r="BQ222" s="34"/>
    </row>
    <row r="223" spans="1:69">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M223" s="34"/>
      <c r="BN223" s="34"/>
      <c r="BO223" s="34"/>
      <c r="BP223" s="34"/>
      <c r="BQ223" s="34"/>
    </row>
    <row r="224" spans="1:69">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row>
    <row r="225" spans="1:69">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c r="BM225" s="34"/>
      <c r="BN225" s="34"/>
      <c r="BO225" s="34"/>
      <c r="BP225" s="34"/>
      <c r="BQ225" s="34"/>
    </row>
    <row r="226" spans="1:69">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K226" s="34"/>
      <c r="BL226" s="34"/>
      <c r="BM226" s="34"/>
      <c r="BN226" s="34"/>
      <c r="BO226" s="34"/>
      <c r="BP226" s="34"/>
      <c r="BQ226" s="34"/>
    </row>
    <row r="227" spans="1:69">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c r="BH227" s="34"/>
      <c r="BI227" s="34"/>
      <c r="BJ227" s="34"/>
      <c r="BK227" s="34"/>
      <c r="BL227" s="34"/>
      <c r="BM227" s="34"/>
      <c r="BN227" s="34"/>
      <c r="BO227" s="34"/>
      <c r="BP227" s="34"/>
      <c r="BQ227" s="34"/>
    </row>
    <row r="228" spans="1:69">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K228" s="34"/>
      <c r="BL228" s="34"/>
      <c r="BM228" s="34"/>
      <c r="BN228" s="34"/>
      <c r="BO228" s="34"/>
      <c r="BP228" s="34"/>
      <c r="BQ228" s="34"/>
    </row>
    <row r="229" spans="1:69">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K229" s="34"/>
      <c r="BL229" s="34"/>
      <c r="BM229" s="34"/>
      <c r="BN229" s="34"/>
      <c r="BO229" s="34"/>
      <c r="BP229" s="34"/>
      <c r="BQ229" s="34"/>
    </row>
    <row r="230" spans="1:69">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c r="BK230" s="34"/>
      <c r="BL230" s="34"/>
      <c r="BM230" s="34"/>
      <c r="BN230" s="34"/>
      <c r="BO230" s="34"/>
      <c r="BP230" s="34"/>
      <c r="BQ230" s="34"/>
    </row>
    <row r="231" spans="1:69">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c r="BH231" s="34"/>
      <c r="BI231" s="34"/>
      <c r="BJ231" s="34"/>
      <c r="BK231" s="34"/>
      <c r="BL231" s="34"/>
      <c r="BM231" s="34"/>
      <c r="BN231" s="34"/>
      <c r="BO231" s="34"/>
      <c r="BP231" s="34"/>
      <c r="BQ231" s="34"/>
    </row>
    <row r="232" spans="1:69">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c r="BK232" s="34"/>
      <c r="BL232" s="34"/>
      <c r="BM232" s="34"/>
      <c r="BN232" s="34"/>
      <c r="BO232" s="34"/>
      <c r="BP232" s="34"/>
      <c r="BQ232" s="34"/>
    </row>
    <row r="233" spans="1:69">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c r="BL233" s="34"/>
      <c r="BM233" s="34"/>
      <c r="BN233" s="34"/>
      <c r="BO233" s="34"/>
      <c r="BP233" s="34"/>
      <c r="BQ233" s="34"/>
    </row>
    <row r="234" spans="1:69">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c r="BN234" s="34"/>
      <c r="BO234" s="34"/>
      <c r="BP234" s="34"/>
      <c r="BQ234" s="34"/>
    </row>
    <row r="235" spans="1:69">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4"/>
    </row>
    <row r="236" spans="1:69">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4"/>
    </row>
    <row r="237" spans="1:69">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c r="BN237" s="34"/>
      <c r="BO237" s="34"/>
      <c r="BP237" s="34"/>
      <c r="BQ237" s="34"/>
    </row>
    <row r="238" spans="1:69">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c r="BP238" s="34"/>
      <c r="BQ238" s="34"/>
    </row>
    <row r="239" spans="1:69">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c r="BM239" s="34"/>
      <c r="BN239" s="34"/>
      <c r="BO239" s="34"/>
      <c r="BP239" s="34"/>
      <c r="BQ239" s="34"/>
    </row>
    <row r="240" spans="1:69">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c r="BH240" s="34"/>
      <c r="BI240" s="34"/>
      <c r="BJ240" s="34"/>
      <c r="BK240" s="34"/>
      <c r="BL240" s="34"/>
      <c r="BM240" s="34"/>
      <c r="BN240" s="34"/>
      <c r="BO240" s="34"/>
      <c r="BP240" s="34"/>
      <c r="BQ240" s="34"/>
    </row>
    <row r="241" spans="1:69">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c r="BM241" s="34"/>
      <c r="BN241" s="34"/>
      <c r="BO241" s="34"/>
      <c r="BP241" s="34"/>
      <c r="BQ241" s="34"/>
    </row>
    <row r="242" spans="1:69">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c r="BN242" s="34"/>
      <c r="BO242" s="34"/>
      <c r="BP242" s="34"/>
      <c r="BQ242" s="34"/>
    </row>
    <row r="243" spans="1:69">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c r="BH243" s="34"/>
      <c r="BI243" s="34"/>
      <c r="BJ243" s="34"/>
      <c r="BK243" s="34"/>
      <c r="BL243" s="34"/>
      <c r="BM243" s="34"/>
      <c r="BN243" s="34"/>
      <c r="BO243" s="34"/>
      <c r="BP243" s="34"/>
      <c r="BQ243" s="34"/>
    </row>
    <row r="244" spans="1:69">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c r="BM244" s="34"/>
      <c r="BN244" s="34"/>
      <c r="BO244" s="34"/>
      <c r="BP244" s="34"/>
      <c r="BQ244" s="34"/>
    </row>
    <row r="245" spans="1:69">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c r="BH245" s="34"/>
      <c r="BI245" s="34"/>
      <c r="BJ245" s="34"/>
      <c r="BK245" s="34"/>
      <c r="BL245" s="34"/>
      <c r="BM245" s="34"/>
      <c r="BN245" s="34"/>
      <c r="BO245" s="34"/>
      <c r="BP245" s="34"/>
      <c r="BQ245" s="34"/>
    </row>
    <row r="246" spans="1:69">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c r="BM246" s="34"/>
      <c r="BN246" s="34"/>
      <c r="BO246" s="34"/>
      <c r="BP246" s="34"/>
      <c r="BQ246" s="34"/>
    </row>
    <row r="247" spans="1:69">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c r="BN247" s="34"/>
      <c r="BO247" s="34"/>
      <c r="BP247" s="34"/>
      <c r="BQ247" s="34"/>
    </row>
    <row r="248" spans="1:69">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c r="BH248" s="34"/>
      <c r="BI248" s="34"/>
      <c r="BJ248" s="34"/>
      <c r="BK248" s="34"/>
      <c r="BL248" s="34"/>
      <c r="BM248" s="34"/>
      <c r="BN248" s="34"/>
      <c r="BO248" s="34"/>
      <c r="BP248" s="34"/>
      <c r="BQ248" s="34"/>
    </row>
    <row r="249" spans="1:69">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c r="BM249" s="34"/>
      <c r="BN249" s="34"/>
      <c r="BO249" s="34"/>
      <c r="BP249" s="34"/>
      <c r="BQ249" s="34"/>
    </row>
    <row r="250" spans="1:69">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c r="BH250" s="34"/>
      <c r="BI250" s="34"/>
      <c r="BJ250" s="34"/>
      <c r="BK250" s="34"/>
      <c r="BL250" s="34"/>
      <c r="BM250" s="34"/>
      <c r="BN250" s="34"/>
      <c r="BO250" s="34"/>
      <c r="BP250" s="34"/>
      <c r="BQ250" s="34"/>
    </row>
    <row r="251" spans="1:69">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c r="BH251" s="34"/>
      <c r="BI251" s="34"/>
      <c r="BJ251" s="34"/>
      <c r="BK251" s="34"/>
      <c r="BL251" s="34"/>
      <c r="BM251" s="34"/>
      <c r="BN251" s="34"/>
      <c r="BO251" s="34"/>
      <c r="BP251" s="34"/>
      <c r="BQ251" s="34"/>
    </row>
    <row r="252" spans="1:69">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c r="BH252" s="34"/>
      <c r="BI252" s="34"/>
      <c r="BJ252" s="34"/>
      <c r="BK252" s="34"/>
      <c r="BL252" s="34"/>
      <c r="BM252" s="34"/>
      <c r="BN252" s="34"/>
      <c r="BO252" s="34"/>
      <c r="BP252" s="34"/>
      <c r="BQ252" s="34"/>
    </row>
    <row r="253" spans="1:69">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c r="BH253" s="34"/>
      <c r="BI253" s="34"/>
      <c r="BJ253" s="34"/>
      <c r="BK253" s="34"/>
      <c r="BL253" s="34"/>
      <c r="BM253" s="34"/>
      <c r="BN253" s="34"/>
      <c r="BO253" s="34"/>
      <c r="BP253" s="34"/>
      <c r="BQ253" s="34"/>
    </row>
    <row r="254" spans="1:69">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c r="BH254" s="34"/>
      <c r="BI254" s="34"/>
      <c r="BJ254" s="34"/>
      <c r="BK254" s="34"/>
      <c r="BL254" s="34"/>
      <c r="BM254" s="34"/>
      <c r="BN254" s="34"/>
      <c r="BO254" s="34"/>
      <c r="BP254" s="34"/>
      <c r="BQ254" s="34"/>
    </row>
    <row r="255" spans="1:69">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c r="BA255" s="34"/>
      <c r="BB255" s="34"/>
      <c r="BC255" s="34"/>
      <c r="BD255" s="34"/>
      <c r="BE255" s="34"/>
      <c r="BF255" s="34"/>
      <c r="BG255" s="34"/>
      <c r="BH255" s="34"/>
      <c r="BI255" s="34"/>
      <c r="BJ255" s="34"/>
      <c r="BK255" s="34"/>
      <c r="BL255" s="34"/>
      <c r="BM255" s="34"/>
      <c r="BN255" s="34"/>
      <c r="BO255" s="34"/>
      <c r="BP255" s="34"/>
      <c r="BQ255" s="34"/>
    </row>
    <row r="256" spans="1:69">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c r="BH256" s="34"/>
      <c r="BI256" s="34"/>
      <c r="BJ256" s="34"/>
      <c r="BK256" s="34"/>
      <c r="BL256" s="34"/>
      <c r="BM256" s="34"/>
      <c r="BN256" s="34"/>
      <c r="BO256" s="34"/>
      <c r="BP256" s="34"/>
      <c r="BQ256" s="34"/>
    </row>
    <row r="257" spans="1:69">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c r="BH257" s="34"/>
      <c r="BI257" s="34"/>
      <c r="BJ257" s="34"/>
      <c r="BK257" s="34"/>
      <c r="BL257" s="34"/>
      <c r="BM257" s="34"/>
      <c r="BN257" s="34"/>
      <c r="BO257" s="34"/>
      <c r="BP257" s="34"/>
      <c r="BQ257" s="34"/>
    </row>
    <row r="258" spans="1:69">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c r="BH258" s="34"/>
      <c r="BI258" s="34"/>
      <c r="BJ258" s="34"/>
      <c r="BK258" s="34"/>
      <c r="BL258" s="34"/>
      <c r="BM258" s="34"/>
      <c r="BN258" s="34"/>
      <c r="BO258" s="34"/>
      <c r="BP258" s="34"/>
      <c r="BQ258" s="34"/>
    </row>
    <row r="259" spans="1:69">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c r="BH259" s="34"/>
      <c r="BI259" s="34"/>
      <c r="BJ259" s="34"/>
      <c r="BK259" s="34"/>
      <c r="BL259" s="34"/>
      <c r="BM259" s="34"/>
      <c r="BN259" s="34"/>
      <c r="BO259" s="34"/>
      <c r="BP259" s="34"/>
      <c r="BQ259" s="34"/>
    </row>
    <row r="260" spans="1:69">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c r="AY260" s="34"/>
      <c r="AZ260" s="34"/>
      <c r="BA260" s="34"/>
      <c r="BB260" s="34"/>
      <c r="BC260" s="34"/>
      <c r="BD260" s="34"/>
      <c r="BE260" s="34"/>
      <c r="BF260" s="34"/>
      <c r="BG260" s="34"/>
      <c r="BH260" s="34"/>
      <c r="BI260" s="34"/>
      <c r="BJ260" s="34"/>
      <c r="BK260" s="34"/>
      <c r="BL260" s="34"/>
      <c r="BM260" s="34"/>
      <c r="BN260" s="34"/>
      <c r="BO260" s="34"/>
      <c r="BP260" s="34"/>
      <c r="BQ260" s="34"/>
    </row>
    <row r="261" spans="1:69">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c r="BH261" s="34"/>
      <c r="BI261" s="34"/>
      <c r="BJ261" s="34"/>
      <c r="BK261" s="34"/>
      <c r="BL261" s="34"/>
      <c r="BM261" s="34"/>
      <c r="BN261" s="34"/>
      <c r="BO261" s="34"/>
      <c r="BP261" s="34"/>
      <c r="BQ261" s="34"/>
    </row>
    <row r="262" spans="1:69">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c r="BM262" s="34"/>
      <c r="BN262" s="34"/>
      <c r="BO262" s="34"/>
      <c r="BP262" s="34"/>
      <c r="BQ262" s="34"/>
    </row>
    <row r="263" spans="1:69">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c r="BM263" s="34"/>
      <c r="BN263" s="34"/>
      <c r="BO263" s="34"/>
      <c r="BP263" s="34"/>
      <c r="BQ263" s="34"/>
    </row>
    <row r="264" spans="1:69">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c r="BH264" s="34"/>
      <c r="BI264" s="34"/>
      <c r="BJ264" s="34"/>
      <c r="BK264" s="34"/>
      <c r="BL264" s="34"/>
      <c r="BM264" s="34"/>
      <c r="BN264" s="34"/>
      <c r="BO264" s="34"/>
      <c r="BP264" s="34"/>
      <c r="BQ264" s="34"/>
    </row>
    <row r="265" spans="1:69">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c r="BH265" s="34"/>
      <c r="BI265" s="34"/>
      <c r="BJ265" s="34"/>
      <c r="BK265" s="34"/>
      <c r="BL265" s="34"/>
      <c r="BM265" s="34"/>
      <c r="BN265" s="34"/>
      <c r="BO265" s="34"/>
      <c r="BP265" s="34"/>
      <c r="BQ265" s="34"/>
    </row>
    <row r="266" spans="1:69">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c r="BH266" s="34"/>
      <c r="BI266" s="34"/>
      <c r="BJ266" s="34"/>
      <c r="BK266" s="34"/>
      <c r="BL266" s="34"/>
      <c r="BM266" s="34"/>
      <c r="BN266" s="34"/>
      <c r="BO266" s="34"/>
      <c r="BP266" s="34"/>
      <c r="BQ266" s="34"/>
    </row>
    <row r="267" spans="1:69">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c r="BM267" s="34"/>
      <c r="BN267" s="34"/>
      <c r="BO267" s="34"/>
      <c r="BP267" s="34"/>
      <c r="BQ267" s="34"/>
    </row>
    <row r="268" spans="1:69">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c r="BH268" s="34"/>
      <c r="BI268" s="34"/>
      <c r="BJ268" s="34"/>
      <c r="BK268" s="34"/>
      <c r="BL268" s="34"/>
      <c r="BM268" s="34"/>
      <c r="BN268" s="34"/>
      <c r="BO268" s="34"/>
      <c r="BP268" s="34"/>
      <c r="BQ268" s="34"/>
    </row>
    <row r="269" spans="1:69">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row>
    <row r="270" spans="1:69">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c r="BH270" s="34"/>
      <c r="BI270" s="34"/>
      <c r="BJ270" s="34"/>
      <c r="BK270" s="34"/>
      <c r="BL270" s="34"/>
      <c r="BM270" s="34"/>
      <c r="BN270" s="34"/>
      <c r="BO270" s="34"/>
      <c r="BP270" s="34"/>
      <c r="BQ270" s="34"/>
    </row>
    <row r="271" spans="1:69">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c r="BH271" s="34"/>
      <c r="BI271" s="34"/>
      <c r="BJ271" s="34"/>
      <c r="BK271" s="34"/>
      <c r="BL271" s="34"/>
      <c r="BM271" s="34"/>
      <c r="BN271" s="34"/>
      <c r="BO271" s="34"/>
      <c r="BP271" s="34"/>
      <c r="BQ271" s="34"/>
    </row>
    <row r="272" spans="1:69">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c r="BK272" s="34"/>
      <c r="BL272" s="34"/>
      <c r="BM272" s="34"/>
      <c r="BN272" s="34"/>
      <c r="BO272" s="34"/>
      <c r="BP272" s="34"/>
      <c r="BQ272" s="34"/>
    </row>
    <row r="273" spans="1:69">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c r="BH273" s="34"/>
      <c r="BI273" s="34"/>
      <c r="BJ273" s="34"/>
      <c r="BK273" s="34"/>
      <c r="BL273" s="34"/>
      <c r="BM273" s="34"/>
      <c r="BN273" s="34"/>
      <c r="BO273" s="34"/>
      <c r="BP273" s="34"/>
      <c r="BQ273" s="34"/>
    </row>
    <row r="274" spans="1:69">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row>
    <row r="275" spans="1:69">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row>
    <row r="276" spans="1:69">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row>
    <row r="277" spans="1:69">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c r="BK277" s="34"/>
      <c r="BL277" s="34"/>
      <c r="BM277" s="34"/>
      <c r="BN277" s="34"/>
      <c r="BO277" s="34"/>
      <c r="BP277" s="34"/>
      <c r="BQ277" s="34"/>
    </row>
    <row r="278" spans="1:69">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c r="BK278" s="34"/>
      <c r="BL278" s="34"/>
      <c r="BM278" s="34"/>
      <c r="BN278" s="34"/>
      <c r="BO278" s="34"/>
      <c r="BP278" s="34"/>
      <c r="BQ278" s="34"/>
    </row>
    <row r="279" spans="1:69">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c r="BH279" s="34"/>
      <c r="BI279" s="34"/>
      <c r="BJ279" s="34"/>
      <c r="BK279" s="34"/>
      <c r="BL279" s="34"/>
      <c r="BM279" s="34"/>
      <c r="BN279" s="34"/>
      <c r="BO279" s="34"/>
      <c r="BP279" s="34"/>
      <c r="BQ279" s="34"/>
    </row>
    <row r="280" spans="1:69">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c r="AY280" s="34"/>
      <c r="AZ280" s="34"/>
      <c r="BA280" s="34"/>
      <c r="BB280" s="34"/>
      <c r="BC280" s="34"/>
      <c r="BD280" s="34"/>
      <c r="BE280" s="34"/>
      <c r="BF280" s="34"/>
      <c r="BG280" s="34"/>
      <c r="BH280" s="34"/>
      <c r="BI280" s="34"/>
      <c r="BJ280" s="34"/>
      <c r="BK280" s="34"/>
      <c r="BL280" s="34"/>
      <c r="BM280" s="34"/>
      <c r="BN280" s="34"/>
      <c r="BO280" s="34"/>
      <c r="BP280" s="34"/>
      <c r="BQ280" s="34"/>
    </row>
    <row r="281" spans="1:69">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c r="AY281" s="34"/>
      <c r="AZ281" s="34"/>
      <c r="BA281" s="34"/>
      <c r="BB281" s="34"/>
      <c r="BC281" s="34"/>
      <c r="BD281" s="34"/>
      <c r="BE281" s="34"/>
      <c r="BF281" s="34"/>
      <c r="BG281" s="34"/>
      <c r="BH281" s="34"/>
      <c r="BI281" s="34"/>
      <c r="BJ281" s="34"/>
      <c r="BK281" s="34"/>
      <c r="BL281" s="34"/>
      <c r="BM281" s="34"/>
      <c r="BN281" s="34"/>
      <c r="BO281" s="34"/>
      <c r="BP281" s="34"/>
      <c r="BQ281" s="34"/>
    </row>
    <row r="282" spans="1:69">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c r="AY282" s="34"/>
      <c r="AZ282" s="34"/>
      <c r="BA282" s="34"/>
      <c r="BB282" s="34"/>
      <c r="BC282" s="34"/>
      <c r="BD282" s="34"/>
      <c r="BE282" s="34"/>
      <c r="BF282" s="34"/>
      <c r="BG282" s="34"/>
      <c r="BH282" s="34"/>
      <c r="BI282" s="34"/>
      <c r="BJ282" s="34"/>
      <c r="BK282" s="34"/>
      <c r="BL282" s="34"/>
      <c r="BM282" s="34"/>
      <c r="BN282" s="34"/>
      <c r="BO282" s="34"/>
      <c r="BP282" s="34"/>
      <c r="BQ282" s="34"/>
    </row>
    <row r="283" spans="1:69">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c r="AY283" s="34"/>
      <c r="AZ283" s="34"/>
      <c r="BA283" s="34"/>
      <c r="BB283" s="34"/>
      <c r="BC283" s="34"/>
      <c r="BD283" s="34"/>
      <c r="BE283" s="34"/>
      <c r="BF283" s="34"/>
      <c r="BG283" s="34"/>
      <c r="BH283" s="34"/>
      <c r="BI283" s="34"/>
      <c r="BJ283" s="34"/>
      <c r="BK283" s="34"/>
      <c r="BL283" s="34"/>
      <c r="BM283" s="34"/>
      <c r="BN283" s="34"/>
      <c r="BO283" s="34"/>
      <c r="BP283" s="34"/>
      <c r="BQ283" s="34"/>
    </row>
    <row r="284" spans="1:69">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c r="AY284" s="34"/>
      <c r="AZ284" s="34"/>
      <c r="BA284" s="34"/>
      <c r="BB284" s="34"/>
      <c r="BC284" s="34"/>
      <c r="BD284" s="34"/>
      <c r="BE284" s="34"/>
      <c r="BF284" s="34"/>
      <c r="BG284" s="34"/>
      <c r="BH284" s="34"/>
      <c r="BI284" s="34"/>
      <c r="BJ284" s="34"/>
      <c r="BK284" s="34"/>
      <c r="BL284" s="34"/>
      <c r="BM284" s="34"/>
      <c r="BN284" s="34"/>
      <c r="BO284" s="34"/>
      <c r="BP284" s="34"/>
      <c r="BQ284" s="34"/>
    </row>
    <row r="285" spans="1:69">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c r="BA285" s="34"/>
      <c r="BB285" s="34"/>
      <c r="BC285" s="34"/>
      <c r="BD285" s="34"/>
      <c r="BE285" s="34"/>
      <c r="BF285" s="34"/>
      <c r="BG285" s="34"/>
      <c r="BH285" s="34"/>
      <c r="BI285" s="34"/>
      <c r="BJ285" s="34"/>
      <c r="BK285" s="34"/>
      <c r="BL285" s="34"/>
      <c r="BM285" s="34"/>
      <c r="BN285" s="34"/>
      <c r="BO285" s="34"/>
      <c r="BP285" s="34"/>
      <c r="BQ285" s="34"/>
    </row>
    <row r="286" spans="1:69">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c r="BH286" s="34"/>
      <c r="BI286" s="34"/>
      <c r="BJ286" s="34"/>
      <c r="BK286" s="34"/>
      <c r="BL286" s="34"/>
      <c r="BM286" s="34"/>
      <c r="BN286" s="34"/>
      <c r="BO286" s="34"/>
      <c r="BP286" s="34"/>
      <c r="BQ286" s="34"/>
    </row>
    <row r="287" spans="1:69">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c r="BH287" s="34"/>
      <c r="BI287" s="34"/>
      <c r="BJ287" s="34"/>
      <c r="BK287" s="34"/>
      <c r="BL287" s="34"/>
      <c r="BM287" s="34"/>
      <c r="BN287" s="34"/>
      <c r="BO287" s="34"/>
      <c r="BP287" s="34"/>
      <c r="BQ287" s="34"/>
    </row>
    <row r="288" spans="1:69">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c r="BH288" s="34"/>
      <c r="BI288" s="34"/>
      <c r="BJ288" s="34"/>
      <c r="BK288" s="34"/>
      <c r="BL288" s="34"/>
      <c r="BM288" s="34"/>
      <c r="BN288" s="34"/>
      <c r="BO288" s="34"/>
      <c r="BP288" s="34"/>
      <c r="BQ288" s="34"/>
    </row>
    <row r="289" spans="1:69">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c r="BH289" s="34"/>
      <c r="BI289" s="34"/>
      <c r="BJ289" s="34"/>
      <c r="BK289" s="34"/>
      <c r="BL289" s="34"/>
      <c r="BM289" s="34"/>
      <c r="BN289" s="34"/>
      <c r="BO289" s="34"/>
      <c r="BP289" s="34"/>
      <c r="BQ289" s="34"/>
    </row>
    <row r="290" spans="1:69">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c r="AY290" s="34"/>
      <c r="AZ290" s="34"/>
      <c r="BA290" s="34"/>
      <c r="BB290" s="34"/>
      <c r="BC290" s="34"/>
      <c r="BD290" s="34"/>
      <c r="BE290" s="34"/>
      <c r="BF290" s="34"/>
      <c r="BG290" s="34"/>
      <c r="BH290" s="34"/>
      <c r="BI290" s="34"/>
      <c r="BJ290" s="34"/>
      <c r="BK290" s="34"/>
      <c r="BL290" s="34"/>
      <c r="BM290" s="34"/>
      <c r="BN290" s="34"/>
      <c r="BO290" s="34"/>
      <c r="BP290" s="34"/>
      <c r="BQ290" s="34"/>
    </row>
    <row r="291" spans="1:69">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c r="AY291" s="34"/>
      <c r="AZ291" s="34"/>
      <c r="BA291" s="34"/>
      <c r="BB291" s="34"/>
      <c r="BC291" s="34"/>
      <c r="BD291" s="34"/>
      <c r="BE291" s="34"/>
      <c r="BF291" s="34"/>
      <c r="BG291" s="34"/>
      <c r="BH291" s="34"/>
      <c r="BI291" s="34"/>
      <c r="BJ291" s="34"/>
      <c r="BK291" s="34"/>
      <c r="BL291" s="34"/>
      <c r="BM291" s="34"/>
      <c r="BN291" s="34"/>
      <c r="BO291" s="34"/>
      <c r="BP291" s="34"/>
      <c r="BQ291" s="34"/>
    </row>
    <row r="292" spans="1:69">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c r="AY292" s="34"/>
      <c r="AZ292" s="34"/>
      <c r="BA292" s="34"/>
      <c r="BB292" s="34"/>
      <c r="BC292" s="34"/>
      <c r="BD292" s="34"/>
      <c r="BE292" s="34"/>
      <c r="BF292" s="34"/>
      <c r="BG292" s="34"/>
      <c r="BH292" s="34"/>
      <c r="BI292" s="34"/>
      <c r="BJ292" s="34"/>
      <c r="BK292" s="34"/>
      <c r="BL292" s="34"/>
      <c r="BM292" s="34"/>
      <c r="BN292" s="34"/>
      <c r="BO292" s="34"/>
      <c r="BP292" s="34"/>
      <c r="BQ292" s="34"/>
    </row>
    <row r="293" spans="1:69">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c r="BA293" s="34"/>
      <c r="BB293" s="34"/>
      <c r="BC293" s="34"/>
      <c r="BD293" s="34"/>
      <c r="BE293" s="34"/>
      <c r="BF293" s="34"/>
      <c r="BG293" s="34"/>
      <c r="BH293" s="34"/>
      <c r="BI293" s="34"/>
      <c r="BJ293" s="34"/>
      <c r="BK293" s="34"/>
      <c r="BL293" s="34"/>
      <c r="BM293" s="34"/>
      <c r="BN293" s="34"/>
      <c r="BO293" s="34"/>
      <c r="BP293" s="34"/>
      <c r="BQ293" s="34"/>
    </row>
    <row r="294" spans="1:69">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c r="AY294" s="34"/>
      <c r="AZ294" s="34"/>
      <c r="BA294" s="34"/>
      <c r="BB294" s="34"/>
      <c r="BC294" s="34"/>
      <c r="BD294" s="34"/>
      <c r="BE294" s="34"/>
      <c r="BF294" s="34"/>
      <c r="BG294" s="34"/>
      <c r="BH294" s="34"/>
      <c r="BI294" s="34"/>
      <c r="BJ294" s="34"/>
      <c r="BK294" s="34"/>
      <c r="BL294" s="34"/>
      <c r="BM294" s="34"/>
      <c r="BN294" s="34"/>
      <c r="BO294" s="34"/>
      <c r="BP294" s="34"/>
      <c r="BQ294" s="34"/>
    </row>
    <row r="295" spans="1:69">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c r="AY295" s="34"/>
      <c r="AZ295" s="34"/>
      <c r="BA295" s="34"/>
      <c r="BB295" s="34"/>
      <c r="BC295" s="34"/>
      <c r="BD295" s="34"/>
      <c r="BE295" s="34"/>
      <c r="BF295" s="34"/>
      <c r="BG295" s="34"/>
      <c r="BH295" s="34"/>
      <c r="BI295" s="34"/>
      <c r="BJ295" s="34"/>
      <c r="BK295" s="34"/>
      <c r="BL295" s="34"/>
      <c r="BM295" s="34"/>
      <c r="BN295" s="34"/>
      <c r="BO295" s="34"/>
      <c r="BP295" s="34"/>
      <c r="BQ295" s="34"/>
    </row>
    <row r="296" spans="1:69">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c r="BH296" s="34"/>
      <c r="BI296" s="34"/>
      <c r="BJ296" s="34"/>
      <c r="BK296" s="34"/>
      <c r="BL296" s="34"/>
      <c r="BM296" s="34"/>
      <c r="BN296" s="34"/>
      <c r="BO296" s="34"/>
      <c r="BP296" s="34"/>
      <c r="BQ296" s="34"/>
    </row>
    <row r="297" spans="1:69">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c r="AY297" s="34"/>
      <c r="AZ297" s="34"/>
      <c r="BA297" s="34"/>
      <c r="BB297" s="34"/>
      <c r="BC297" s="34"/>
      <c r="BD297" s="34"/>
      <c r="BE297" s="34"/>
      <c r="BF297" s="34"/>
      <c r="BG297" s="34"/>
      <c r="BH297" s="34"/>
      <c r="BI297" s="34"/>
      <c r="BJ297" s="34"/>
      <c r="BK297" s="34"/>
      <c r="BL297" s="34"/>
      <c r="BM297" s="34"/>
      <c r="BN297" s="34"/>
      <c r="BO297" s="34"/>
      <c r="BP297" s="34"/>
      <c r="BQ297" s="34"/>
    </row>
    <row r="298" spans="1:69">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c r="AY298" s="34"/>
      <c r="AZ298" s="34"/>
      <c r="BA298" s="34"/>
      <c r="BB298" s="34"/>
      <c r="BC298" s="34"/>
      <c r="BD298" s="34"/>
      <c r="BE298" s="34"/>
      <c r="BF298" s="34"/>
      <c r="BG298" s="34"/>
      <c r="BH298" s="34"/>
      <c r="BI298" s="34"/>
      <c r="BJ298" s="34"/>
      <c r="BK298" s="34"/>
      <c r="BL298" s="34"/>
      <c r="BM298" s="34"/>
      <c r="BN298" s="34"/>
      <c r="BO298" s="34"/>
      <c r="BP298" s="34"/>
      <c r="BQ298" s="34"/>
    </row>
    <row r="299" spans="1:69">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c r="AY299" s="34"/>
      <c r="AZ299" s="34"/>
      <c r="BA299" s="34"/>
      <c r="BB299" s="34"/>
      <c r="BC299" s="34"/>
      <c r="BD299" s="34"/>
      <c r="BE299" s="34"/>
      <c r="BF299" s="34"/>
      <c r="BG299" s="34"/>
      <c r="BH299" s="34"/>
      <c r="BI299" s="34"/>
      <c r="BJ299" s="34"/>
      <c r="BK299" s="34"/>
      <c r="BL299" s="34"/>
      <c r="BM299" s="34"/>
      <c r="BN299" s="34"/>
      <c r="BO299" s="34"/>
      <c r="BP299" s="34"/>
      <c r="BQ299" s="34"/>
    </row>
    <row r="300" spans="1:69">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c r="AY300" s="34"/>
      <c r="AZ300" s="34"/>
      <c r="BA300" s="34"/>
      <c r="BB300" s="34"/>
      <c r="BC300" s="34"/>
      <c r="BD300" s="34"/>
      <c r="BE300" s="34"/>
      <c r="BF300" s="34"/>
      <c r="BG300" s="34"/>
      <c r="BH300" s="34"/>
      <c r="BI300" s="34"/>
      <c r="BJ300" s="34"/>
      <c r="BK300" s="34"/>
      <c r="BL300" s="34"/>
      <c r="BM300" s="34"/>
      <c r="BN300" s="34"/>
      <c r="BO300" s="34"/>
      <c r="BP300" s="34"/>
      <c r="BQ300" s="34"/>
    </row>
    <row r="301" spans="1:69">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c r="AY301" s="34"/>
      <c r="AZ301" s="34"/>
      <c r="BA301" s="34"/>
      <c r="BB301" s="34"/>
      <c r="BC301" s="34"/>
      <c r="BD301" s="34"/>
      <c r="BE301" s="34"/>
      <c r="BF301" s="34"/>
      <c r="BG301" s="34"/>
      <c r="BH301" s="34"/>
      <c r="BI301" s="34"/>
      <c r="BJ301" s="34"/>
      <c r="BK301" s="34"/>
      <c r="BL301" s="34"/>
      <c r="BM301" s="34"/>
      <c r="BN301" s="34"/>
      <c r="BO301" s="34"/>
      <c r="BP301" s="34"/>
      <c r="BQ301" s="34"/>
    </row>
    <row r="302" spans="1:69">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c r="AY302" s="34"/>
      <c r="AZ302" s="34"/>
      <c r="BA302" s="34"/>
      <c r="BB302" s="34"/>
      <c r="BC302" s="34"/>
      <c r="BD302" s="34"/>
      <c r="BE302" s="34"/>
      <c r="BF302" s="34"/>
      <c r="BG302" s="34"/>
      <c r="BH302" s="34"/>
      <c r="BI302" s="34"/>
      <c r="BJ302" s="34"/>
      <c r="BK302" s="34"/>
      <c r="BL302" s="34"/>
      <c r="BM302" s="34"/>
      <c r="BN302" s="34"/>
      <c r="BO302" s="34"/>
      <c r="BP302" s="34"/>
      <c r="BQ302" s="34"/>
    </row>
    <row r="303" spans="1:69">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c r="AY303" s="34"/>
      <c r="AZ303" s="34"/>
      <c r="BA303" s="34"/>
      <c r="BB303" s="34"/>
      <c r="BC303" s="34"/>
      <c r="BD303" s="34"/>
      <c r="BE303" s="34"/>
      <c r="BF303" s="34"/>
      <c r="BG303" s="34"/>
      <c r="BH303" s="34"/>
      <c r="BI303" s="34"/>
      <c r="BJ303" s="34"/>
      <c r="BK303" s="34"/>
      <c r="BL303" s="34"/>
      <c r="BM303" s="34"/>
      <c r="BN303" s="34"/>
      <c r="BO303" s="34"/>
      <c r="BP303" s="34"/>
      <c r="BQ303" s="34"/>
    </row>
    <row r="304" spans="1:69">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c r="AY304" s="34"/>
      <c r="AZ304" s="34"/>
      <c r="BA304" s="34"/>
      <c r="BB304" s="34"/>
      <c r="BC304" s="34"/>
      <c r="BD304" s="34"/>
      <c r="BE304" s="34"/>
      <c r="BF304" s="34"/>
      <c r="BG304" s="34"/>
      <c r="BH304" s="34"/>
      <c r="BI304" s="34"/>
      <c r="BJ304" s="34"/>
      <c r="BK304" s="34"/>
      <c r="BL304" s="34"/>
      <c r="BM304" s="34"/>
      <c r="BN304" s="34"/>
      <c r="BO304" s="34"/>
      <c r="BP304" s="34"/>
      <c r="BQ304" s="34"/>
    </row>
    <row r="305" spans="1:69">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c r="AY305" s="34"/>
      <c r="AZ305" s="34"/>
      <c r="BA305" s="34"/>
      <c r="BB305" s="34"/>
      <c r="BC305" s="34"/>
      <c r="BD305" s="34"/>
      <c r="BE305" s="34"/>
      <c r="BF305" s="34"/>
      <c r="BG305" s="34"/>
      <c r="BH305" s="34"/>
      <c r="BI305" s="34"/>
      <c r="BJ305" s="34"/>
      <c r="BK305" s="34"/>
      <c r="BL305" s="34"/>
      <c r="BM305" s="34"/>
      <c r="BN305" s="34"/>
      <c r="BO305" s="34"/>
      <c r="BP305" s="34"/>
      <c r="BQ305" s="34"/>
    </row>
    <row r="306" spans="1:69">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c r="AY306" s="34"/>
      <c r="AZ306" s="34"/>
      <c r="BA306" s="34"/>
      <c r="BB306" s="34"/>
      <c r="BC306" s="34"/>
      <c r="BD306" s="34"/>
      <c r="BE306" s="34"/>
      <c r="BF306" s="34"/>
      <c r="BG306" s="34"/>
      <c r="BH306" s="34"/>
      <c r="BI306" s="34"/>
      <c r="BJ306" s="34"/>
      <c r="BK306" s="34"/>
      <c r="BL306" s="34"/>
      <c r="BM306" s="34"/>
      <c r="BN306" s="34"/>
      <c r="BO306" s="34"/>
      <c r="BP306" s="34"/>
      <c r="BQ306" s="34"/>
    </row>
    <row r="307" spans="1:69">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c r="BH307" s="34"/>
      <c r="BI307" s="34"/>
      <c r="BJ307" s="34"/>
      <c r="BK307" s="34"/>
      <c r="BL307" s="34"/>
      <c r="BM307" s="34"/>
      <c r="BN307" s="34"/>
      <c r="BO307" s="34"/>
      <c r="BP307" s="34"/>
      <c r="BQ307" s="34"/>
    </row>
    <row r="308" spans="1:69">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c r="AY308" s="34"/>
      <c r="AZ308" s="34"/>
      <c r="BA308" s="34"/>
      <c r="BB308" s="34"/>
      <c r="BC308" s="34"/>
      <c r="BD308" s="34"/>
      <c r="BE308" s="34"/>
      <c r="BF308" s="34"/>
      <c r="BG308" s="34"/>
      <c r="BH308" s="34"/>
      <c r="BI308" s="34"/>
      <c r="BJ308" s="34"/>
      <c r="BK308" s="34"/>
      <c r="BL308" s="34"/>
      <c r="BM308" s="34"/>
      <c r="BN308" s="34"/>
      <c r="BO308" s="34"/>
      <c r="BP308" s="34"/>
      <c r="BQ308" s="34"/>
    </row>
    <row r="309" spans="1:69">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c r="BH309" s="34"/>
      <c r="BI309" s="34"/>
      <c r="BJ309" s="34"/>
      <c r="BK309" s="34"/>
      <c r="BL309" s="34"/>
      <c r="BM309" s="34"/>
      <c r="BN309" s="34"/>
      <c r="BO309" s="34"/>
      <c r="BP309" s="34"/>
      <c r="BQ309" s="34"/>
    </row>
    <row r="310" spans="1:69">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c r="BH310" s="34"/>
      <c r="BI310" s="34"/>
      <c r="BJ310" s="34"/>
      <c r="BK310" s="34"/>
      <c r="BL310" s="34"/>
      <c r="BM310" s="34"/>
      <c r="BN310" s="34"/>
      <c r="BO310" s="34"/>
      <c r="BP310" s="34"/>
      <c r="BQ310" s="34"/>
    </row>
    <row r="311" spans="1:69">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c r="AY311" s="34"/>
      <c r="AZ311" s="34"/>
      <c r="BA311" s="34"/>
      <c r="BB311" s="34"/>
      <c r="BC311" s="34"/>
      <c r="BD311" s="34"/>
      <c r="BE311" s="34"/>
      <c r="BF311" s="34"/>
      <c r="BG311" s="34"/>
      <c r="BH311" s="34"/>
      <c r="BI311" s="34"/>
      <c r="BJ311" s="34"/>
      <c r="BK311" s="34"/>
      <c r="BL311" s="34"/>
      <c r="BM311" s="34"/>
      <c r="BN311" s="34"/>
      <c r="BO311" s="34"/>
      <c r="BP311" s="34"/>
      <c r="BQ311" s="34"/>
    </row>
    <row r="312" spans="1:69">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4"/>
      <c r="BH312" s="34"/>
      <c r="BI312" s="34"/>
      <c r="BJ312" s="34"/>
      <c r="BK312" s="34"/>
      <c r="BL312" s="34"/>
      <c r="BM312" s="34"/>
      <c r="BN312" s="34"/>
      <c r="BO312" s="34"/>
      <c r="BP312" s="34"/>
      <c r="BQ312" s="34"/>
    </row>
    <row r="313" spans="1:69">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c r="AY313" s="34"/>
      <c r="AZ313" s="34"/>
      <c r="BA313" s="34"/>
      <c r="BB313" s="34"/>
      <c r="BC313" s="34"/>
      <c r="BD313" s="34"/>
      <c r="BE313" s="34"/>
      <c r="BF313" s="34"/>
      <c r="BG313" s="34"/>
      <c r="BH313" s="34"/>
      <c r="BI313" s="34"/>
      <c r="BJ313" s="34"/>
      <c r="BK313" s="34"/>
      <c r="BL313" s="34"/>
      <c r="BM313" s="34"/>
      <c r="BN313" s="34"/>
      <c r="BO313" s="34"/>
      <c r="BP313" s="34"/>
      <c r="BQ313" s="34"/>
    </row>
    <row r="314" spans="1:69">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c r="AY314" s="34"/>
      <c r="AZ314" s="34"/>
      <c r="BA314" s="34"/>
      <c r="BB314" s="34"/>
      <c r="BC314" s="34"/>
      <c r="BD314" s="34"/>
      <c r="BE314" s="34"/>
      <c r="BF314" s="34"/>
      <c r="BG314" s="34"/>
      <c r="BH314" s="34"/>
      <c r="BI314" s="34"/>
      <c r="BJ314" s="34"/>
      <c r="BK314" s="34"/>
      <c r="BL314" s="34"/>
      <c r="BM314" s="34"/>
      <c r="BN314" s="34"/>
      <c r="BO314" s="34"/>
      <c r="BP314" s="34"/>
      <c r="BQ314" s="34"/>
    </row>
    <row r="315" spans="1:69">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c r="AY315" s="34"/>
      <c r="AZ315" s="34"/>
      <c r="BA315" s="34"/>
      <c r="BB315" s="34"/>
      <c r="BC315" s="34"/>
      <c r="BD315" s="34"/>
      <c r="BE315" s="34"/>
      <c r="BF315" s="34"/>
      <c r="BG315" s="34"/>
      <c r="BH315" s="34"/>
      <c r="BI315" s="34"/>
      <c r="BJ315" s="34"/>
      <c r="BK315" s="34"/>
      <c r="BL315" s="34"/>
      <c r="BM315" s="34"/>
      <c r="BN315" s="34"/>
      <c r="BO315" s="34"/>
      <c r="BP315" s="34"/>
      <c r="BQ315" s="34"/>
    </row>
    <row r="316" spans="1:69">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c r="AY316" s="34"/>
      <c r="AZ316" s="34"/>
      <c r="BA316" s="34"/>
      <c r="BB316" s="34"/>
      <c r="BC316" s="34"/>
      <c r="BD316" s="34"/>
      <c r="BE316" s="34"/>
      <c r="BF316" s="34"/>
      <c r="BG316" s="34"/>
      <c r="BH316" s="34"/>
      <c r="BI316" s="34"/>
      <c r="BJ316" s="34"/>
      <c r="BK316" s="34"/>
      <c r="BL316" s="34"/>
      <c r="BM316" s="34"/>
      <c r="BN316" s="34"/>
      <c r="BO316" s="34"/>
      <c r="BP316" s="34"/>
      <c r="BQ316" s="34"/>
    </row>
    <row r="317" spans="1:69">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c r="AY317" s="34"/>
      <c r="AZ317" s="34"/>
      <c r="BA317" s="34"/>
      <c r="BB317" s="34"/>
      <c r="BC317" s="34"/>
      <c r="BD317" s="34"/>
      <c r="BE317" s="34"/>
      <c r="BF317" s="34"/>
      <c r="BG317" s="34"/>
      <c r="BH317" s="34"/>
      <c r="BI317" s="34"/>
      <c r="BJ317" s="34"/>
      <c r="BK317" s="34"/>
      <c r="BL317" s="34"/>
      <c r="BM317" s="34"/>
      <c r="BN317" s="34"/>
      <c r="BO317" s="34"/>
      <c r="BP317" s="34"/>
      <c r="BQ317" s="34"/>
    </row>
    <row r="318" spans="1:69">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c r="AY318" s="34"/>
      <c r="AZ318" s="34"/>
      <c r="BA318" s="34"/>
      <c r="BB318" s="34"/>
      <c r="BC318" s="34"/>
      <c r="BD318" s="34"/>
      <c r="BE318" s="34"/>
      <c r="BF318" s="34"/>
      <c r="BG318" s="34"/>
      <c r="BH318" s="34"/>
      <c r="BI318" s="34"/>
      <c r="BJ318" s="34"/>
      <c r="BK318" s="34"/>
      <c r="BL318" s="34"/>
      <c r="BM318" s="34"/>
      <c r="BN318" s="34"/>
      <c r="BO318" s="34"/>
      <c r="BP318" s="34"/>
      <c r="BQ318" s="34"/>
    </row>
    <row r="319" spans="1:69">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c r="AY319" s="34"/>
      <c r="AZ319" s="34"/>
      <c r="BA319" s="34"/>
      <c r="BB319" s="34"/>
      <c r="BC319" s="34"/>
      <c r="BD319" s="34"/>
      <c r="BE319" s="34"/>
      <c r="BF319" s="34"/>
      <c r="BG319" s="34"/>
      <c r="BH319" s="34"/>
      <c r="BI319" s="34"/>
      <c r="BJ319" s="34"/>
      <c r="BK319" s="34"/>
      <c r="BL319" s="34"/>
      <c r="BM319" s="34"/>
      <c r="BN319" s="34"/>
      <c r="BO319" s="34"/>
      <c r="BP319" s="34"/>
      <c r="BQ319" s="34"/>
    </row>
    <row r="320" spans="1:69">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c r="AY320" s="34"/>
      <c r="AZ320" s="34"/>
      <c r="BA320" s="34"/>
      <c r="BB320" s="34"/>
      <c r="BC320" s="34"/>
      <c r="BD320" s="34"/>
      <c r="BE320" s="34"/>
      <c r="BF320" s="34"/>
      <c r="BG320" s="34"/>
      <c r="BH320" s="34"/>
      <c r="BI320" s="34"/>
      <c r="BJ320" s="34"/>
      <c r="BK320" s="34"/>
      <c r="BL320" s="34"/>
      <c r="BM320" s="34"/>
      <c r="BN320" s="34"/>
      <c r="BO320" s="34"/>
      <c r="BP320" s="34"/>
      <c r="BQ320" s="34"/>
    </row>
    <row r="321" spans="1:69">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c r="AY321" s="34"/>
      <c r="AZ321" s="34"/>
      <c r="BA321" s="34"/>
      <c r="BB321" s="34"/>
      <c r="BC321" s="34"/>
      <c r="BD321" s="34"/>
      <c r="BE321" s="34"/>
      <c r="BF321" s="34"/>
      <c r="BG321" s="34"/>
      <c r="BH321" s="34"/>
      <c r="BI321" s="34"/>
      <c r="BJ321" s="34"/>
      <c r="BK321" s="34"/>
      <c r="BL321" s="34"/>
      <c r="BM321" s="34"/>
      <c r="BN321" s="34"/>
      <c r="BO321" s="34"/>
      <c r="BP321" s="34"/>
      <c r="BQ321" s="34"/>
    </row>
    <row r="322" spans="1:69">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c r="AY322" s="34"/>
      <c r="AZ322" s="34"/>
      <c r="BA322" s="34"/>
      <c r="BB322" s="34"/>
      <c r="BC322" s="34"/>
      <c r="BD322" s="34"/>
      <c r="BE322" s="34"/>
      <c r="BF322" s="34"/>
      <c r="BG322" s="34"/>
      <c r="BH322" s="34"/>
      <c r="BI322" s="34"/>
      <c r="BJ322" s="34"/>
      <c r="BK322" s="34"/>
      <c r="BL322" s="34"/>
      <c r="BM322" s="34"/>
      <c r="BN322" s="34"/>
      <c r="BO322" s="34"/>
      <c r="BP322" s="34"/>
      <c r="BQ322" s="34"/>
    </row>
    <row r="323" spans="1:69">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c r="AY323" s="34"/>
      <c r="AZ323" s="34"/>
      <c r="BA323" s="34"/>
      <c r="BB323" s="34"/>
      <c r="BC323" s="34"/>
      <c r="BD323" s="34"/>
      <c r="BE323" s="34"/>
      <c r="BF323" s="34"/>
      <c r="BG323" s="34"/>
      <c r="BH323" s="34"/>
      <c r="BI323" s="34"/>
      <c r="BJ323" s="34"/>
      <c r="BK323" s="34"/>
      <c r="BL323" s="34"/>
      <c r="BM323" s="34"/>
      <c r="BN323" s="34"/>
      <c r="BO323" s="34"/>
      <c r="BP323" s="34"/>
      <c r="BQ323" s="34"/>
    </row>
    <row r="324" spans="1:69">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c r="AY324" s="34"/>
      <c r="AZ324" s="34"/>
      <c r="BA324" s="34"/>
      <c r="BB324" s="34"/>
      <c r="BC324" s="34"/>
      <c r="BD324" s="34"/>
      <c r="BE324" s="34"/>
      <c r="BF324" s="34"/>
      <c r="BG324" s="34"/>
      <c r="BH324" s="34"/>
      <c r="BI324" s="34"/>
      <c r="BJ324" s="34"/>
      <c r="BK324" s="34"/>
      <c r="BL324" s="34"/>
      <c r="BM324" s="34"/>
      <c r="BN324" s="34"/>
      <c r="BO324" s="34"/>
      <c r="BP324" s="34"/>
      <c r="BQ324" s="34"/>
    </row>
    <row r="325" spans="1:69">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c r="BA325" s="34"/>
      <c r="BB325" s="34"/>
      <c r="BC325" s="34"/>
      <c r="BD325" s="34"/>
      <c r="BE325" s="34"/>
      <c r="BF325" s="34"/>
      <c r="BG325" s="34"/>
      <c r="BH325" s="34"/>
      <c r="BI325" s="34"/>
      <c r="BJ325" s="34"/>
      <c r="BK325" s="34"/>
      <c r="BL325" s="34"/>
      <c r="BM325" s="34"/>
      <c r="BN325" s="34"/>
      <c r="BO325" s="34"/>
      <c r="BP325" s="34"/>
      <c r="BQ325" s="34"/>
    </row>
    <row r="326" spans="1:69">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c r="BH326" s="34"/>
      <c r="BI326" s="34"/>
      <c r="BJ326" s="34"/>
      <c r="BK326" s="34"/>
      <c r="BL326" s="34"/>
      <c r="BM326" s="34"/>
      <c r="BN326" s="34"/>
      <c r="BO326" s="34"/>
      <c r="BP326" s="34"/>
      <c r="BQ326" s="34"/>
    </row>
    <row r="327" spans="1:69">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c r="AY327" s="34"/>
      <c r="AZ327" s="34"/>
      <c r="BA327" s="34"/>
      <c r="BB327" s="34"/>
      <c r="BC327" s="34"/>
      <c r="BD327" s="34"/>
      <c r="BE327" s="34"/>
      <c r="BF327" s="34"/>
      <c r="BG327" s="34"/>
      <c r="BH327" s="34"/>
      <c r="BI327" s="34"/>
      <c r="BJ327" s="34"/>
      <c r="BK327" s="34"/>
      <c r="BL327" s="34"/>
      <c r="BM327" s="34"/>
      <c r="BN327" s="34"/>
      <c r="BO327" s="34"/>
      <c r="BP327" s="34"/>
      <c r="BQ327" s="34"/>
    </row>
    <row r="328" spans="1:69">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c r="BA328" s="34"/>
      <c r="BB328" s="34"/>
      <c r="BC328" s="34"/>
      <c r="BD328" s="34"/>
      <c r="BE328" s="34"/>
      <c r="BF328" s="34"/>
      <c r="BG328" s="34"/>
      <c r="BH328" s="34"/>
      <c r="BI328" s="34"/>
      <c r="BJ328" s="34"/>
      <c r="BK328" s="34"/>
      <c r="BL328" s="34"/>
      <c r="BM328" s="34"/>
      <c r="BN328" s="34"/>
      <c r="BO328" s="34"/>
      <c r="BP328" s="34"/>
      <c r="BQ328" s="34"/>
    </row>
    <row r="329" spans="1:69">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c r="BA329" s="34"/>
      <c r="BB329" s="34"/>
      <c r="BC329" s="34"/>
      <c r="BD329" s="34"/>
      <c r="BE329" s="34"/>
      <c r="BF329" s="34"/>
      <c r="BG329" s="34"/>
      <c r="BH329" s="34"/>
      <c r="BI329" s="34"/>
      <c r="BJ329" s="34"/>
      <c r="BK329" s="34"/>
      <c r="BL329" s="34"/>
      <c r="BM329" s="34"/>
      <c r="BN329" s="34"/>
      <c r="BO329" s="34"/>
      <c r="BP329" s="34"/>
      <c r="BQ329" s="34"/>
    </row>
    <row r="330" spans="1:69">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c r="BA330" s="34"/>
      <c r="BB330" s="34"/>
      <c r="BC330" s="34"/>
      <c r="BD330" s="34"/>
      <c r="BE330" s="34"/>
      <c r="BF330" s="34"/>
      <c r="BG330" s="34"/>
      <c r="BH330" s="34"/>
      <c r="BI330" s="34"/>
      <c r="BJ330" s="34"/>
      <c r="BK330" s="34"/>
      <c r="BL330" s="34"/>
      <c r="BM330" s="34"/>
      <c r="BN330" s="34"/>
      <c r="BO330" s="34"/>
      <c r="BP330" s="34"/>
      <c r="BQ330" s="34"/>
    </row>
    <row r="331" spans="1:69">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c r="AY331" s="34"/>
      <c r="AZ331" s="34"/>
      <c r="BA331" s="34"/>
      <c r="BB331" s="34"/>
      <c r="BC331" s="34"/>
      <c r="BD331" s="34"/>
      <c r="BE331" s="34"/>
      <c r="BF331" s="34"/>
      <c r="BG331" s="34"/>
      <c r="BH331" s="34"/>
      <c r="BI331" s="34"/>
      <c r="BJ331" s="34"/>
      <c r="BK331" s="34"/>
      <c r="BL331" s="34"/>
      <c r="BM331" s="34"/>
      <c r="BN331" s="34"/>
      <c r="BO331" s="34"/>
      <c r="BP331" s="34"/>
      <c r="BQ331" s="34"/>
    </row>
    <row r="332" spans="1:69">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c r="AY332" s="34"/>
      <c r="AZ332" s="34"/>
      <c r="BA332" s="34"/>
      <c r="BB332" s="34"/>
      <c r="BC332" s="34"/>
      <c r="BD332" s="34"/>
      <c r="BE332" s="34"/>
      <c r="BF332" s="34"/>
      <c r="BG332" s="34"/>
      <c r="BH332" s="34"/>
      <c r="BI332" s="34"/>
      <c r="BJ332" s="34"/>
      <c r="BK332" s="34"/>
      <c r="BL332" s="34"/>
      <c r="BM332" s="34"/>
      <c r="BN332" s="34"/>
      <c r="BO332" s="34"/>
      <c r="BP332" s="34"/>
      <c r="BQ332" s="34"/>
    </row>
    <row r="333" spans="1:69">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c r="AY333" s="34"/>
      <c r="AZ333" s="34"/>
      <c r="BA333" s="34"/>
      <c r="BB333" s="34"/>
      <c r="BC333" s="34"/>
      <c r="BD333" s="34"/>
      <c r="BE333" s="34"/>
      <c r="BF333" s="34"/>
      <c r="BG333" s="34"/>
      <c r="BH333" s="34"/>
      <c r="BI333" s="34"/>
      <c r="BJ333" s="34"/>
      <c r="BK333" s="34"/>
      <c r="BL333" s="34"/>
      <c r="BM333" s="34"/>
      <c r="BN333" s="34"/>
      <c r="BO333" s="34"/>
      <c r="BP333" s="34"/>
      <c r="BQ333" s="34"/>
    </row>
    <row r="334" spans="1:69">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c r="BH334" s="34"/>
      <c r="BI334" s="34"/>
      <c r="BJ334" s="34"/>
      <c r="BK334" s="34"/>
      <c r="BL334" s="34"/>
      <c r="BM334" s="34"/>
      <c r="BN334" s="34"/>
      <c r="BO334" s="34"/>
      <c r="BP334" s="34"/>
      <c r="BQ334" s="34"/>
    </row>
    <row r="335" spans="1:69">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c r="AY335" s="34"/>
      <c r="AZ335" s="34"/>
      <c r="BA335" s="34"/>
      <c r="BB335" s="34"/>
      <c r="BC335" s="34"/>
      <c r="BD335" s="34"/>
      <c r="BE335" s="34"/>
      <c r="BF335" s="34"/>
      <c r="BG335" s="34"/>
      <c r="BH335" s="34"/>
      <c r="BI335" s="34"/>
      <c r="BJ335" s="34"/>
      <c r="BK335" s="34"/>
      <c r="BL335" s="34"/>
      <c r="BM335" s="34"/>
      <c r="BN335" s="34"/>
      <c r="BO335" s="34"/>
      <c r="BP335" s="34"/>
      <c r="BQ335" s="34"/>
    </row>
    <row r="336" spans="1:69">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row>
    <row r="337" spans="1:69">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c r="AY337" s="34"/>
      <c r="AZ337" s="34"/>
      <c r="BA337" s="34"/>
      <c r="BB337" s="34"/>
      <c r="BC337" s="34"/>
      <c r="BD337" s="34"/>
      <c r="BE337" s="34"/>
      <c r="BF337" s="34"/>
      <c r="BG337" s="34"/>
      <c r="BH337" s="34"/>
      <c r="BI337" s="34"/>
      <c r="BJ337" s="34"/>
      <c r="BK337" s="34"/>
      <c r="BL337" s="34"/>
      <c r="BM337" s="34"/>
      <c r="BN337" s="34"/>
      <c r="BO337" s="34"/>
      <c r="BP337" s="34"/>
      <c r="BQ337" s="34"/>
    </row>
    <row r="338" spans="1:69">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c r="AY338" s="34"/>
      <c r="AZ338" s="34"/>
      <c r="BA338" s="34"/>
      <c r="BB338" s="34"/>
      <c r="BC338" s="34"/>
      <c r="BD338" s="34"/>
      <c r="BE338" s="34"/>
      <c r="BF338" s="34"/>
      <c r="BG338" s="34"/>
      <c r="BH338" s="34"/>
      <c r="BI338" s="34"/>
      <c r="BJ338" s="34"/>
      <c r="BK338" s="34"/>
      <c r="BL338" s="34"/>
      <c r="BM338" s="34"/>
      <c r="BN338" s="34"/>
      <c r="BO338" s="34"/>
      <c r="BP338" s="34"/>
      <c r="BQ338" s="34"/>
    </row>
    <row r="339" spans="1:69">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c r="AY339" s="34"/>
      <c r="AZ339" s="34"/>
      <c r="BA339" s="34"/>
      <c r="BB339" s="34"/>
      <c r="BC339" s="34"/>
      <c r="BD339" s="34"/>
      <c r="BE339" s="34"/>
      <c r="BF339" s="34"/>
      <c r="BG339" s="34"/>
      <c r="BH339" s="34"/>
      <c r="BI339" s="34"/>
      <c r="BJ339" s="34"/>
      <c r="BK339" s="34"/>
      <c r="BL339" s="34"/>
      <c r="BM339" s="34"/>
      <c r="BN339" s="34"/>
      <c r="BO339" s="34"/>
      <c r="BP339" s="34"/>
      <c r="BQ339" s="34"/>
    </row>
    <row r="340" spans="1:69">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c r="AY340" s="34"/>
      <c r="AZ340" s="34"/>
      <c r="BA340" s="34"/>
      <c r="BB340" s="34"/>
      <c r="BC340" s="34"/>
      <c r="BD340" s="34"/>
      <c r="BE340" s="34"/>
      <c r="BF340" s="34"/>
      <c r="BG340" s="34"/>
      <c r="BH340" s="34"/>
      <c r="BI340" s="34"/>
      <c r="BJ340" s="34"/>
      <c r="BK340" s="34"/>
      <c r="BL340" s="34"/>
      <c r="BM340" s="34"/>
      <c r="BN340" s="34"/>
      <c r="BO340" s="34"/>
      <c r="BP340" s="34"/>
      <c r="BQ340" s="34"/>
    </row>
    <row r="341" spans="1:69">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row>
    <row r="342" spans="1:69">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row>
    <row r="343" spans="1:69">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c r="AY343" s="34"/>
      <c r="AZ343" s="34"/>
      <c r="BA343" s="34"/>
      <c r="BB343" s="34"/>
      <c r="BC343" s="34"/>
      <c r="BD343" s="34"/>
      <c r="BE343" s="34"/>
      <c r="BF343" s="34"/>
      <c r="BG343" s="34"/>
      <c r="BH343" s="34"/>
      <c r="BI343" s="34"/>
      <c r="BJ343" s="34"/>
      <c r="BK343" s="34"/>
      <c r="BL343" s="34"/>
      <c r="BM343" s="34"/>
      <c r="BN343" s="34"/>
      <c r="BO343" s="34"/>
      <c r="BP343" s="34"/>
      <c r="BQ343" s="34"/>
    </row>
    <row r="344" spans="1:69">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34"/>
      <c r="BA344" s="34"/>
      <c r="BB344" s="34"/>
      <c r="BC344" s="34"/>
      <c r="BD344" s="34"/>
      <c r="BE344" s="34"/>
      <c r="BF344" s="34"/>
      <c r="BG344" s="34"/>
      <c r="BH344" s="34"/>
      <c r="BI344" s="34"/>
      <c r="BJ344" s="34"/>
      <c r="BK344" s="34"/>
      <c r="BL344" s="34"/>
      <c r="BM344" s="34"/>
      <c r="BN344" s="34"/>
      <c r="BO344" s="34"/>
      <c r="BP344" s="34"/>
      <c r="BQ344" s="34"/>
    </row>
    <row r="345" spans="1:69">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c r="AY345" s="34"/>
      <c r="AZ345" s="34"/>
      <c r="BA345" s="34"/>
      <c r="BB345" s="34"/>
      <c r="BC345" s="34"/>
      <c r="BD345" s="34"/>
      <c r="BE345" s="34"/>
      <c r="BF345" s="34"/>
      <c r="BG345" s="34"/>
      <c r="BH345" s="34"/>
      <c r="BI345" s="34"/>
      <c r="BJ345" s="34"/>
      <c r="BK345" s="34"/>
      <c r="BL345" s="34"/>
      <c r="BM345" s="34"/>
      <c r="BN345" s="34"/>
      <c r="BO345" s="34"/>
      <c r="BP345" s="34"/>
      <c r="BQ345" s="34"/>
    </row>
  </sheetData>
  <printOptions horizontalCentered="1" verticalCentered="1"/>
  <pageMargins left="0.70866141732283472" right="0.70866141732283472" top="0.74803149606299213" bottom="0.74803149606299213" header="0.31496062992125984" footer="0.31496062992125984"/>
  <pageSetup paperSize="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
  <sheetViews>
    <sheetView showGridLines="0" topLeftCell="A9" zoomScale="70" zoomScaleNormal="70" workbookViewId="0">
      <selection activeCell="F13" sqref="F13"/>
    </sheetView>
  </sheetViews>
  <sheetFormatPr defaultColWidth="9.28515625" defaultRowHeight="15"/>
  <cols>
    <col min="1" max="1" width="12.42578125" style="1" customWidth="1"/>
    <col min="2" max="2" width="25.28515625" style="1" customWidth="1"/>
    <col min="3" max="3" width="32" style="1" customWidth="1"/>
    <col min="4" max="5" width="20.7109375" style="1" customWidth="1"/>
    <col min="6" max="6" width="23.28515625" style="1" customWidth="1"/>
    <col min="7" max="7" width="11.140625" style="12" customWidth="1"/>
    <col min="8" max="8" width="44.85546875" style="1" customWidth="1"/>
    <col min="9" max="11" width="18" style="1" customWidth="1"/>
    <col min="12" max="12" width="21.28515625" style="1" customWidth="1"/>
    <col min="13" max="14" width="16" style="1" customWidth="1"/>
    <col min="15" max="16" width="22.7109375" style="1" customWidth="1"/>
    <col min="17" max="19" width="14.85546875" style="1" customWidth="1"/>
    <col min="20" max="16384" width="9.28515625" style="1"/>
  </cols>
  <sheetData>
    <row r="1" spans="1:19" ht="23.25">
      <c r="C1" s="265" t="s">
        <v>517</v>
      </c>
      <c r="D1" s="265"/>
      <c r="E1" s="265"/>
      <c r="F1" s="265"/>
      <c r="G1" s="265"/>
      <c r="H1" s="265"/>
      <c r="I1" s="265"/>
      <c r="J1" s="265"/>
      <c r="K1" s="265"/>
      <c r="L1" s="265"/>
      <c r="M1" s="265"/>
      <c r="N1" s="265"/>
      <c r="O1" s="265"/>
      <c r="P1" s="265"/>
    </row>
    <row r="4" spans="1:19" ht="18.75">
      <c r="B4" s="311" t="s">
        <v>10</v>
      </c>
      <c r="C4" s="311"/>
      <c r="D4" s="311"/>
      <c r="E4" s="311"/>
    </row>
    <row r="5" spans="1:19" ht="18.75">
      <c r="B5" s="310" t="s">
        <v>94</v>
      </c>
      <c r="C5" s="310"/>
      <c r="D5" s="310"/>
      <c r="E5" s="310"/>
    </row>
    <row r="7" spans="1:19" s="3" customFormat="1" ht="21">
      <c r="A7" s="266" t="s">
        <v>20</v>
      </c>
      <c r="B7" s="266"/>
      <c r="C7" s="266"/>
      <c r="D7" s="266"/>
      <c r="E7" s="266"/>
      <c r="F7" s="266"/>
      <c r="G7" s="274" t="s">
        <v>21</v>
      </c>
      <c r="H7" s="276"/>
      <c r="I7" s="274" t="s">
        <v>133</v>
      </c>
      <c r="J7" s="275"/>
      <c r="K7" s="276"/>
      <c r="L7" s="117" t="s">
        <v>134</v>
      </c>
      <c r="M7" s="314" t="s">
        <v>22</v>
      </c>
      <c r="N7" s="315"/>
      <c r="O7" s="315"/>
      <c r="P7" s="315"/>
      <c r="Q7" s="316"/>
      <c r="R7" s="312" t="s">
        <v>23</v>
      </c>
      <c r="S7" s="313"/>
    </row>
    <row r="8" spans="1:19" ht="84">
      <c r="A8" s="55" t="s">
        <v>481</v>
      </c>
      <c r="B8" s="55" t="s">
        <v>111</v>
      </c>
      <c r="C8" s="55" t="s">
        <v>355</v>
      </c>
      <c r="D8" s="55" t="s">
        <v>8</v>
      </c>
      <c r="E8" s="55" t="s">
        <v>14</v>
      </c>
      <c r="F8" s="55" t="s">
        <v>9</v>
      </c>
      <c r="G8" s="55" t="s">
        <v>482</v>
      </c>
      <c r="H8" s="55" t="s">
        <v>7</v>
      </c>
      <c r="I8" s="55" t="s">
        <v>135</v>
      </c>
      <c r="J8" s="55" t="s">
        <v>136</v>
      </c>
      <c r="K8" s="55" t="s">
        <v>137</v>
      </c>
      <c r="L8" s="55" t="s">
        <v>134</v>
      </c>
      <c r="M8" s="56" t="s">
        <v>0</v>
      </c>
      <c r="N8" s="57" t="s">
        <v>125</v>
      </c>
      <c r="O8" s="58" t="s">
        <v>138</v>
      </c>
      <c r="P8" s="49" t="s">
        <v>139</v>
      </c>
      <c r="Q8" s="49" t="s">
        <v>15</v>
      </c>
      <c r="R8" s="49" t="s">
        <v>483</v>
      </c>
      <c r="S8" s="49" t="s">
        <v>484</v>
      </c>
    </row>
    <row r="9" spans="1:19" s="110" customFormat="1" ht="362.25">
      <c r="A9" s="280">
        <v>1</v>
      </c>
      <c r="B9" s="286" t="s">
        <v>390</v>
      </c>
      <c r="C9" s="101" t="s">
        <v>389</v>
      </c>
      <c r="D9" s="286" t="s">
        <v>432</v>
      </c>
      <c r="E9" s="185"/>
      <c r="F9" s="248" t="s">
        <v>585</v>
      </c>
      <c r="G9" s="324">
        <v>1</v>
      </c>
      <c r="H9" s="350" t="s">
        <v>466</v>
      </c>
      <c r="I9" s="346"/>
      <c r="J9" s="346"/>
      <c r="K9" s="346"/>
      <c r="L9" s="257" t="s">
        <v>545</v>
      </c>
      <c r="M9" s="287">
        <f>C26</f>
        <v>5</v>
      </c>
      <c r="N9" s="290">
        <f>C33</f>
        <v>0.83333333333333337</v>
      </c>
      <c r="O9" s="287">
        <f>C41</f>
        <v>4</v>
      </c>
      <c r="P9" s="287">
        <f>M9*(1-N9)*O9</f>
        <v>3.3333333333333326</v>
      </c>
      <c r="Q9" s="296" t="s">
        <v>4</v>
      </c>
      <c r="R9" s="348"/>
      <c r="S9" s="348"/>
    </row>
    <row r="10" spans="1:19" s="110" customFormat="1" ht="362.25">
      <c r="A10" s="282"/>
      <c r="B10" s="286"/>
      <c r="C10" s="101" t="s">
        <v>444</v>
      </c>
      <c r="D10" s="286"/>
      <c r="E10" s="185"/>
      <c r="F10" s="248" t="s">
        <v>585</v>
      </c>
      <c r="G10" s="292"/>
      <c r="H10" s="351"/>
      <c r="I10" s="347"/>
      <c r="J10" s="347"/>
      <c r="K10" s="347"/>
      <c r="L10" s="259"/>
      <c r="M10" s="289"/>
      <c r="N10" s="292"/>
      <c r="O10" s="289"/>
      <c r="P10" s="289"/>
      <c r="Q10" s="298"/>
      <c r="R10" s="349"/>
      <c r="S10" s="349"/>
    </row>
    <row r="11" spans="1:19" s="110" customFormat="1" ht="252">
      <c r="A11" s="280">
        <v>2</v>
      </c>
      <c r="B11" s="286" t="s">
        <v>392</v>
      </c>
      <c r="C11" s="101" t="s">
        <v>391</v>
      </c>
      <c r="D11" s="286" t="s">
        <v>432</v>
      </c>
      <c r="E11" s="185"/>
      <c r="F11" s="184" t="s">
        <v>604</v>
      </c>
      <c r="G11" s="324">
        <v>2</v>
      </c>
      <c r="H11" s="350" t="s">
        <v>467</v>
      </c>
      <c r="I11" s="346"/>
      <c r="J11" s="346"/>
      <c r="K11" s="346"/>
      <c r="L11" s="184" t="s">
        <v>546</v>
      </c>
      <c r="M11" s="287">
        <f>D26</f>
        <v>5</v>
      </c>
      <c r="N11" s="290">
        <f>D33</f>
        <v>0.83333333333333337</v>
      </c>
      <c r="O11" s="287">
        <f>D41</f>
        <v>4</v>
      </c>
      <c r="P11" s="287">
        <f>M11*(1-N11)*O11</f>
        <v>3.3333333333333326</v>
      </c>
      <c r="Q11" s="296" t="s">
        <v>4</v>
      </c>
      <c r="R11" s="109"/>
      <c r="S11" s="109"/>
    </row>
    <row r="12" spans="1:19" s="110" customFormat="1" ht="330.75">
      <c r="A12" s="282"/>
      <c r="B12" s="286"/>
      <c r="C12" s="101" t="s">
        <v>393</v>
      </c>
      <c r="D12" s="286"/>
      <c r="E12" s="185"/>
      <c r="F12" s="248" t="s">
        <v>598</v>
      </c>
      <c r="G12" s="292"/>
      <c r="H12" s="351"/>
      <c r="I12" s="347"/>
      <c r="J12" s="347"/>
      <c r="K12" s="347"/>
      <c r="L12" s="188" t="s">
        <v>546</v>
      </c>
      <c r="M12" s="289"/>
      <c r="N12" s="292"/>
      <c r="O12" s="289"/>
      <c r="P12" s="289"/>
      <c r="Q12" s="298"/>
      <c r="R12" s="109"/>
      <c r="S12" s="109"/>
    </row>
    <row r="13" spans="1:19" s="110" customFormat="1" ht="409.5">
      <c r="A13" s="118">
        <v>3</v>
      </c>
      <c r="B13" s="101" t="s">
        <v>410</v>
      </c>
      <c r="C13" s="101" t="s">
        <v>409</v>
      </c>
      <c r="D13" s="101" t="s">
        <v>432</v>
      </c>
      <c r="E13" s="170" t="s">
        <v>508</v>
      </c>
      <c r="F13" s="248" t="s">
        <v>605</v>
      </c>
      <c r="G13" s="120">
        <v>3</v>
      </c>
      <c r="H13" s="95" t="s">
        <v>470</v>
      </c>
      <c r="I13" s="184" t="s">
        <v>224</v>
      </c>
      <c r="J13" s="196"/>
      <c r="K13" s="196"/>
      <c r="L13" s="184" t="s">
        <v>575</v>
      </c>
      <c r="M13" s="201">
        <f>E26</f>
        <v>5</v>
      </c>
      <c r="N13" s="135">
        <f>E33</f>
        <v>0.83333333333333337</v>
      </c>
      <c r="O13" s="201">
        <f>E41</f>
        <v>4</v>
      </c>
      <c r="P13" s="201">
        <f>M13*(1-N13)*O13</f>
        <v>3.3333333333333326</v>
      </c>
      <c r="Q13" s="221" t="s">
        <v>4</v>
      </c>
      <c r="R13" s="109"/>
      <c r="S13" s="241"/>
    </row>
    <row r="14" spans="1:19">
      <c r="A14" s="36"/>
      <c r="B14" s="36"/>
      <c r="C14" s="36"/>
      <c r="D14" s="36"/>
      <c r="E14" s="36"/>
    </row>
    <row r="15" spans="1:19">
      <c r="A15" s="36"/>
      <c r="B15" s="36"/>
      <c r="C15" s="36"/>
      <c r="D15" s="36"/>
      <c r="E15" s="36"/>
    </row>
    <row r="16" spans="1:19" ht="18.75">
      <c r="B16" s="309" t="s">
        <v>114</v>
      </c>
      <c r="C16" s="309"/>
      <c r="G16" s="130"/>
      <c r="H16" s="130"/>
      <c r="I16" s="130"/>
    </row>
    <row r="17" spans="2:7">
      <c r="B17" s="15" t="s">
        <v>115</v>
      </c>
      <c r="C17" s="15" t="s">
        <v>487</v>
      </c>
      <c r="D17" s="15" t="s">
        <v>488</v>
      </c>
      <c r="E17" s="15" t="s">
        <v>489</v>
      </c>
      <c r="G17" s="1"/>
    </row>
    <row r="18" spans="2:7">
      <c r="B18" s="40" t="s">
        <v>119</v>
      </c>
      <c r="C18" s="166">
        <v>1</v>
      </c>
      <c r="D18" s="166">
        <v>1</v>
      </c>
      <c r="E18" s="166">
        <v>1</v>
      </c>
      <c r="G18" s="1"/>
    </row>
    <row r="19" spans="2:7">
      <c r="B19" s="40" t="s">
        <v>120</v>
      </c>
      <c r="C19" s="166">
        <v>1</v>
      </c>
      <c r="D19" s="166">
        <v>1</v>
      </c>
      <c r="E19" s="166">
        <v>1</v>
      </c>
      <c r="G19" s="1"/>
    </row>
    <row r="20" spans="2:7">
      <c r="B20" s="40" t="s">
        <v>121</v>
      </c>
      <c r="C20" s="166">
        <v>3</v>
      </c>
      <c r="D20" s="166">
        <v>2</v>
      </c>
      <c r="E20" s="166">
        <v>3</v>
      </c>
      <c r="G20" s="1"/>
    </row>
    <row r="21" spans="2:7" ht="30">
      <c r="B21" s="40" t="s">
        <v>122</v>
      </c>
      <c r="C21" s="166">
        <v>5</v>
      </c>
      <c r="D21" s="166">
        <v>5</v>
      </c>
      <c r="E21" s="166">
        <v>5</v>
      </c>
      <c r="G21" s="1"/>
    </row>
    <row r="22" spans="2:7">
      <c r="B22" s="40" t="s">
        <v>123</v>
      </c>
      <c r="C22" s="166">
        <v>1</v>
      </c>
      <c r="D22" s="166">
        <v>1</v>
      </c>
      <c r="E22" s="166">
        <v>1</v>
      </c>
      <c r="G22" s="1"/>
    </row>
    <row r="23" spans="2:7">
      <c r="B23" s="40" t="s">
        <v>124</v>
      </c>
      <c r="C23" s="166">
        <v>1</v>
      </c>
      <c r="D23" s="166">
        <v>1</v>
      </c>
      <c r="E23" s="166">
        <v>1</v>
      </c>
      <c r="G23" s="1"/>
    </row>
    <row r="24" spans="2:7" ht="15.75">
      <c r="B24" s="41" t="s">
        <v>42</v>
      </c>
      <c r="C24" s="132">
        <f t="shared" ref="C24:E24" si="0">MAX(C18:C23)</f>
        <v>5</v>
      </c>
      <c r="D24" s="132">
        <f t="shared" si="0"/>
        <v>5</v>
      </c>
      <c r="E24" s="132">
        <f t="shared" si="0"/>
        <v>5</v>
      </c>
      <c r="G24" s="1"/>
    </row>
    <row r="25" spans="2:7" ht="15.75">
      <c r="B25" s="128"/>
      <c r="C25" s="132" t="s">
        <v>116</v>
      </c>
      <c r="D25" s="132" t="s">
        <v>117</v>
      </c>
      <c r="E25" s="132" t="s">
        <v>118</v>
      </c>
      <c r="G25" s="1"/>
    </row>
    <row r="26" spans="2:7" ht="15.75">
      <c r="B26" s="41" t="s">
        <v>42</v>
      </c>
      <c r="C26" s="200">
        <f>C24</f>
        <v>5</v>
      </c>
      <c r="D26" s="200">
        <f t="shared" ref="D26:E26" si="1">D24</f>
        <v>5</v>
      </c>
      <c r="E26" s="200">
        <f t="shared" si="1"/>
        <v>5</v>
      </c>
      <c r="G26" s="1"/>
    </row>
    <row r="27" spans="2:7">
      <c r="G27" s="1"/>
    </row>
    <row r="28" spans="2:7" ht="18.75">
      <c r="B28" s="278" t="s">
        <v>125</v>
      </c>
      <c r="C28" s="278"/>
      <c r="G28" s="1"/>
    </row>
    <row r="29" spans="2:7">
      <c r="B29" s="15" t="s">
        <v>115</v>
      </c>
      <c r="C29" s="15" t="s">
        <v>116</v>
      </c>
      <c r="D29" s="15" t="s">
        <v>117</v>
      </c>
      <c r="E29" s="15" t="s">
        <v>118</v>
      </c>
      <c r="G29" s="1"/>
    </row>
    <row r="30" spans="2:7">
      <c r="B30" s="40" t="s">
        <v>126</v>
      </c>
      <c r="C30" s="161">
        <v>1</v>
      </c>
      <c r="D30" s="161">
        <v>1</v>
      </c>
      <c r="E30" s="161">
        <v>1</v>
      </c>
      <c r="G30" s="1"/>
    </row>
    <row r="31" spans="2:7">
      <c r="B31" s="40" t="s">
        <v>127</v>
      </c>
      <c r="C31" s="161">
        <v>1</v>
      </c>
      <c r="D31" s="161">
        <v>1</v>
      </c>
      <c r="E31" s="161">
        <v>1</v>
      </c>
      <c r="G31" s="1"/>
    </row>
    <row r="32" spans="2:7">
      <c r="B32" s="43" t="s">
        <v>128</v>
      </c>
      <c r="C32" s="162">
        <v>0.5</v>
      </c>
      <c r="D32" s="162">
        <v>0.5</v>
      </c>
      <c r="E32" s="162">
        <v>0.5</v>
      </c>
      <c r="G32" s="1"/>
    </row>
    <row r="33" spans="2:8" ht="31.5">
      <c r="B33" s="16" t="s">
        <v>129</v>
      </c>
      <c r="C33" s="45">
        <f>AVERAGE(C30:C32)</f>
        <v>0.83333333333333337</v>
      </c>
      <c r="D33" s="45">
        <f>AVERAGE(D30:D32)</f>
        <v>0.83333333333333337</v>
      </c>
      <c r="E33" s="45">
        <f>AVERAGE(E30:E32)</f>
        <v>0.83333333333333337</v>
      </c>
      <c r="G33" s="1"/>
    </row>
    <row r="34" spans="2:8">
      <c r="G34" s="1"/>
    </row>
    <row r="35" spans="2:8" ht="18.75">
      <c r="B35" s="279" t="s">
        <v>130</v>
      </c>
      <c r="C35" s="279"/>
      <c r="G35" s="1"/>
    </row>
    <row r="36" spans="2:8">
      <c r="B36" s="15" t="s">
        <v>115</v>
      </c>
      <c r="C36" s="15" t="s">
        <v>116</v>
      </c>
      <c r="D36" s="15" t="s">
        <v>117</v>
      </c>
      <c r="E36" s="15" t="s">
        <v>118</v>
      </c>
      <c r="G36" s="1"/>
    </row>
    <row r="37" spans="2:8">
      <c r="B37" s="40" t="s">
        <v>44</v>
      </c>
      <c r="C37" s="166">
        <v>5</v>
      </c>
      <c r="D37" s="166">
        <v>5</v>
      </c>
      <c r="E37" s="166">
        <v>5</v>
      </c>
      <c r="G37" s="1"/>
    </row>
    <row r="38" spans="2:8">
      <c r="B38" s="40" t="s">
        <v>45</v>
      </c>
      <c r="C38" s="166">
        <v>5</v>
      </c>
      <c r="D38" s="166">
        <v>5</v>
      </c>
      <c r="E38" s="166">
        <v>5</v>
      </c>
      <c r="G38" s="1"/>
    </row>
    <row r="39" spans="2:8">
      <c r="B39" s="40" t="s">
        <v>46</v>
      </c>
      <c r="C39" s="166">
        <v>1</v>
      </c>
      <c r="D39" s="166">
        <v>1</v>
      </c>
      <c r="E39" s="166">
        <v>1</v>
      </c>
      <c r="F39" s="65"/>
      <c r="G39" s="65"/>
      <c r="H39" s="65"/>
    </row>
    <row r="40" spans="2:8">
      <c r="B40" s="40" t="s">
        <v>131</v>
      </c>
      <c r="C40" s="166">
        <v>5</v>
      </c>
      <c r="D40" s="166">
        <v>5</v>
      </c>
      <c r="E40" s="166">
        <v>5</v>
      </c>
      <c r="F40" s="65"/>
      <c r="G40" s="65"/>
      <c r="H40" s="65"/>
    </row>
    <row r="41" spans="2:8" ht="15.75">
      <c r="B41" s="16" t="s">
        <v>132</v>
      </c>
      <c r="C41" s="199">
        <f>AVERAGE(C37:C40)</f>
        <v>4</v>
      </c>
      <c r="D41" s="199">
        <f>AVERAGE(D37:D40)</f>
        <v>4</v>
      </c>
      <c r="E41" s="199">
        <f>AVERAGE(E37:E40)</f>
        <v>4</v>
      </c>
      <c r="F41" s="65"/>
      <c r="G41" s="65"/>
      <c r="H41" s="65"/>
    </row>
    <row r="42" spans="2:8">
      <c r="G42" s="1"/>
    </row>
    <row r="43" spans="2:8">
      <c r="G43" s="1"/>
    </row>
    <row r="44" spans="2:8">
      <c r="G44" s="1"/>
    </row>
    <row r="45" spans="2:8">
      <c r="G45" s="1"/>
    </row>
    <row r="46" spans="2:8">
      <c r="G46" s="1"/>
    </row>
    <row r="47" spans="2:8">
      <c r="G47" s="1"/>
    </row>
    <row r="48" spans="2:8">
      <c r="G48" s="1"/>
    </row>
    <row r="49" spans="7:7">
      <c r="G49" s="1"/>
    </row>
    <row r="50" spans="7:7">
      <c r="G50" s="1"/>
    </row>
    <row r="51" spans="7:7">
      <c r="G51" s="1"/>
    </row>
    <row r="52" spans="7:7">
      <c r="G52" s="1"/>
    </row>
    <row r="53" spans="7:7">
      <c r="G53" s="1"/>
    </row>
    <row r="54" spans="7:7">
      <c r="G54" s="1"/>
    </row>
    <row r="55" spans="7:7">
      <c r="G55" s="1"/>
    </row>
    <row r="56" spans="7:7">
      <c r="G56" s="1"/>
    </row>
    <row r="57" spans="7:7">
      <c r="G57" s="1"/>
    </row>
    <row r="58" spans="7:7">
      <c r="G58" s="1"/>
    </row>
    <row r="59" spans="7:7">
      <c r="G59" s="1"/>
    </row>
    <row r="60" spans="7:7">
      <c r="G60" s="1"/>
    </row>
    <row r="61" spans="7:7">
      <c r="G61" s="1"/>
    </row>
  </sheetData>
  <mergeCells count="40">
    <mergeCell ref="S9:S10"/>
    <mergeCell ref="K11:K12"/>
    <mergeCell ref="B28:C28"/>
    <mergeCell ref="B35:C35"/>
    <mergeCell ref="R7:S7"/>
    <mergeCell ref="H9:H10"/>
    <mergeCell ref="H11:H12"/>
    <mergeCell ref="B16:C16"/>
    <mergeCell ref="O9:O10"/>
    <mergeCell ref="P9:P10"/>
    <mergeCell ref="Q9:Q10"/>
    <mergeCell ref="M11:M12"/>
    <mergeCell ref="N11:N12"/>
    <mergeCell ref="O11:O12"/>
    <mergeCell ref="P11:P12"/>
    <mergeCell ref="Q11:Q12"/>
    <mergeCell ref="R9:R10"/>
    <mergeCell ref="C1:P1"/>
    <mergeCell ref="B4:E4"/>
    <mergeCell ref="B5:E5"/>
    <mergeCell ref="A7:F7"/>
    <mergeCell ref="I7:K7"/>
    <mergeCell ref="M7:Q7"/>
    <mergeCell ref="G7:H7"/>
    <mergeCell ref="A9:A10"/>
    <mergeCell ref="A11:A12"/>
    <mergeCell ref="G9:G10"/>
    <mergeCell ref="M9:M10"/>
    <mergeCell ref="N9:N10"/>
    <mergeCell ref="B9:B10"/>
    <mergeCell ref="D9:D10"/>
    <mergeCell ref="B11:B12"/>
    <mergeCell ref="D11:D12"/>
    <mergeCell ref="G11:G12"/>
    <mergeCell ref="I9:I10"/>
    <mergeCell ref="L9:L10"/>
    <mergeCell ref="K9:K10"/>
    <mergeCell ref="J9:J10"/>
    <mergeCell ref="I11:I12"/>
    <mergeCell ref="J11:J12"/>
  </mergeCells>
  <phoneticPr fontId="32" type="noConversion"/>
  <pageMargins left="0.23622047244094491" right="0.23622047244094491" top="0.74803149606299213" bottom="0.74803149606299213" header="0.31496062992125984" footer="0.31496062992125984"/>
  <pageSetup paperSize="8" scale="64" fitToHeight="4" orientation="landscape" r:id="rId1"/>
  <headerFooter>
    <oddFooter>&amp;C&amp;F - &amp;A - Pagina &amp;P di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showGridLines="0" topLeftCell="A4" zoomScale="80" zoomScaleNormal="80" workbookViewId="0">
      <selection activeCell="F14" sqref="F14"/>
    </sheetView>
  </sheetViews>
  <sheetFormatPr defaultColWidth="9.28515625" defaultRowHeight="15"/>
  <cols>
    <col min="1" max="1" width="11.28515625" style="1" customWidth="1"/>
    <col min="2" max="2" width="25.28515625" style="1" customWidth="1"/>
    <col min="3" max="5" width="20.7109375" style="1" customWidth="1"/>
    <col min="6" max="6" width="21.85546875" style="1" customWidth="1"/>
    <col min="7" max="7" width="11.42578125" style="1" customWidth="1"/>
    <col min="8" max="8" width="47.7109375" style="1" customWidth="1"/>
    <col min="9" max="11" width="17.140625" style="1" customWidth="1"/>
    <col min="12" max="12" width="17.85546875" style="1" customWidth="1"/>
    <col min="13" max="14" width="16" style="1" customWidth="1"/>
    <col min="15" max="16" width="22.7109375" style="1" customWidth="1"/>
    <col min="17" max="19" width="19.7109375" style="1" customWidth="1"/>
    <col min="20" max="16384" width="9.28515625" style="1"/>
  </cols>
  <sheetData>
    <row r="1" spans="1:19" ht="23.25">
      <c r="C1" s="265" t="s">
        <v>518</v>
      </c>
      <c r="D1" s="265"/>
      <c r="E1" s="265"/>
      <c r="F1" s="265"/>
      <c r="G1" s="265"/>
      <c r="H1" s="265"/>
      <c r="I1" s="265"/>
      <c r="J1" s="265"/>
      <c r="K1" s="265"/>
      <c r="L1" s="265"/>
      <c r="M1" s="265"/>
      <c r="N1" s="265"/>
      <c r="O1" s="265"/>
      <c r="P1" s="265"/>
    </row>
    <row r="4" spans="1:19" ht="18.75">
      <c r="B4" s="311" t="s">
        <v>10</v>
      </c>
      <c r="C4" s="311"/>
      <c r="D4" s="311"/>
      <c r="E4" s="311"/>
    </row>
    <row r="5" spans="1:19" ht="18.75">
      <c r="B5" s="310" t="s">
        <v>479</v>
      </c>
      <c r="C5" s="310"/>
      <c r="D5" s="310"/>
      <c r="E5" s="310"/>
    </row>
    <row r="7" spans="1:19" s="3" customFormat="1" ht="37.5">
      <c r="A7" s="266" t="s">
        <v>20</v>
      </c>
      <c r="B7" s="266"/>
      <c r="C7" s="266"/>
      <c r="D7" s="266"/>
      <c r="E7" s="266"/>
      <c r="F7" s="266"/>
      <c r="G7" s="274" t="s">
        <v>21</v>
      </c>
      <c r="H7" s="276"/>
      <c r="I7" s="274" t="s">
        <v>133</v>
      </c>
      <c r="J7" s="275"/>
      <c r="K7" s="276"/>
      <c r="L7" s="117" t="s">
        <v>134</v>
      </c>
      <c r="M7" s="314" t="s">
        <v>22</v>
      </c>
      <c r="N7" s="315"/>
      <c r="O7" s="315"/>
      <c r="P7" s="315"/>
      <c r="Q7" s="316"/>
      <c r="R7" s="312" t="s">
        <v>23</v>
      </c>
      <c r="S7" s="313"/>
    </row>
    <row r="8" spans="1:19" ht="84">
      <c r="A8" s="55" t="s">
        <v>481</v>
      </c>
      <c r="B8" s="55" t="s">
        <v>111</v>
      </c>
      <c r="C8" s="55" t="s">
        <v>355</v>
      </c>
      <c r="D8" s="55" t="s">
        <v>8</v>
      </c>
      <c r="E8" s="55" t="s">
        <v>14</v>
      </c>
      <c r="F8" s="55" t="s">
        <v>9</v>
      </c>
      <c r="G8" s="55" t="s">
        <v>482</v>
      </c>
      <c r="H8" s="55" t="s">
        <v>7</v>
      </c>
      <c r="I8" s="55" t="s">
        <v>135</v>
      </c>
      <c r="J8" s="55" t="s">
        <v>136</v>
      </c>
      <c r="K8" s="55" t="s">
        <v>137</v>
      </c>
      <c r="L8" s="55" t="s">
        <v>134</v>
      </c>
      <c r="M8" s="56" t="s">
        <v>0</v>
      </c>
      <c r="N8" s="57" t="s">
        <v>125</v>
      </c>
      <c r="O8" s="58" t="s">
        <v>138</v>
      </c>
      <c r="P8" s="49" t="s">
        <v>139</v>
      </c>
      <c r="Q8" s="49" t="s">
        <v>15</v>
      </c>
      <c r="R8" s="24" t="s">
        <v>483</v>
      </c>
      <c r="S8" s="24" t="s">
        <v>484</v>
      </c>
    </row>
    <row r="9" spans="1:19" ht="48" customHeight="1">
      <c r="A9" s="355">
        <v>1</v>
      </c>
      <c r="B9" s="355" t="s">
        <v>103</v>
      </c>
      <c r="C9" s="155" t="s">
        <v>102</v>
      </c>
      <c r="D9" s="355" t="s">
        <v>80</v>
      </c>
      <c r="E9" s="359"/>
      <c r="F9" s="188" t="s">
        <v>599</v>
      </c>
      <c r="G9" s="366">
        <v>1</v>
      </c>
      <c r="H9" s="335" t="s">
        <v>519</v>
      </c>
      <c r="I9" s="362"/>
      <c r="J9" s="362"/>
      <c r="K9" s="362"/>
      <c r="L9" s="367" t="s">
        <v>541</v>
      </c>
      <c r="M9" s="368">
        <f>C27</f>
        <v>3</v>
      </c>
      <c r="N9" s="369">
        <f>C34</f>
        <v>0.75</v>
      </c>
      <c r="O9" s="363">
        <f>C42</f>
        <v>2.5</v>
      </c>
      <c r="P9" s="356">
        <f>M9*(1-N9)*O9</f>
        <v>1.875</v>
      </c>
      <c r="Q9" s="352" t="s">
        <v>4</v>
      </c>
      <c r="R9" s="206"/>
      <c r="S9" s="206"/>
    </row>
    <row r="10" spans="1:19" ht="60">
      <c r="A10" s="355"/>
      <c r="B10" s="355"/>
      <c r="C10" s="155" t="s">
        <v>88</v>
      </c>
      <c r="D10" s="355"/>
      <c r="E10" s="360"/>
      <c r="F10" s="188" t="s">
        <v>576</v>
      </c>
      <c r="G10" s="366"/>
      <c r="H10" s="335"/>
      <c r="I10" s="362"/>
      <c r="J10" s="362"/>
      <c r="K10" s="362"/>
      <c r="L10" s="367"/>
      <c r="M10" s="368"/>
      <c r="N10" s="370"/>
      <c r="O10" s="364"/>
      <c r="P10" s="357"/>
      <c r="Q10" s="353"/>
      <c r="R10" s="212" t="s">
        <v>542</v>
      </c>
      <c r="S10" s="206"/>
    </row>
    <row r="11" spans="1:19" ht="47.25">
      <c r="A11" s="355"/>
      <c r="B11" s="355"/>
      <c r="C11" s="155" t="s">
        <v>104</v>
      </c>
      <c r="D11" s="355"/>
      <c r="E11" s="360"/>
      <c r="F11" s="188" t="s">
        <v>576</v>
      </c>
      <c r="G11" s="190">
        <v>2</v>
      </c>
      <c r="H11" s="192" t="s">
        <v>520</v>
      </c>
      <c r="I11" s="197"/>
      <c r="J11" s="197"/>
      <c r="K11" s="197"/>
      <c r="L11" s="205" t="s">
        <v>543</v>
      </c>
      <c r="M11" s="368"/>
      <c r="N11" s="370"/>
      <c r="O11" s="364"/>
      <c r="P11" s="357"/>
      <c r="Q11" s="353"/>
      <c r="R11" s="205"/>
      <c r="S11" s="205"/>
    </row>
    <row r="12" spans="1:19" ht="65.45" customHeight="1">
      <c r="A12" s="355"/>
      <c r="B12" s="355"/>
      <c r="C12" s="155" t="s">
        <v>105</v>
      </c>
      <c r="D12" s="355"/>
      <c r="E12" s="360"/>
      <c r="F12" s="188" t="s">
        <v>600</v>
      </c>
      <c r="G12" s="366">
        <v>3</v>
      </c>
      <c r="H12" s="319" t="s">
        <v>522</v>
      </c>
      <c r="I12" s="362"/>
      <c r="J12" s="362"/>
      <c r="K12" s="362"/>
      <c r="L12" s="367" t="s">
        <v>544</v>
      </c>
      <c r="M12" s="368"/>
      <c r="N12" s="370"/>
      <c r="O12" s="364"/>
      <c r="P12" s="357"/>
      <c r="Q12" s="353"/>
      <c r="R12" s="206"/>
      <c r="S12" s="206"/>
    </row>
    <row r="13" spans="1:19" ht="42" customHeight="1">
      <c r="A13" s="355"/>
      <c r="B13" s="355"/>
      <c r="C13" s="155" t="s">
        <v>480</v>
      </c>
      <c r="D13" s="355"/>
      <c r="E13" s="360"/>
      <c r="F13" s="188" t="s">
        <v>600</v>
      </c>
      <c r="G13" s="366"/>
      <c r="H13" s="321"/>
      <c r="I13" s="362"/>
      <c r="J13" s="362"/>
      <c r="K13" s="362"/>
      <c r="L13" s="367"/>
      <c r="M13" s="368"/>
      <c r="N13" s="370"/>
      <c r="O13" s="364"/>
      <c r="P13" s="357"/>
      <c r="Q13" s="353"/>
      <c r="R13" s="206"/>
      <c r="S13" s="206"/>
    </row>
    <row r="14" spans="1:19" ht="157.5">
      <c r="A14" s="355"/>
      <c r="B14" s="355"/>
      <c r="C14" s="155" t="s">
        <v>106</v>
      </c>
      <c r="D14" s="355"/>
      <c r="E14" s="361"/>
      <c r="F14" s="188" t="s">
        <v>601</v>
      </c>
      <c r="G14" s="190">
        <v>4</v>
      </c>
      <c r="H14" s="192" t="s">
        <v>521</v>
      </c>
      <c r="I14" s="197"/>
      <c r="J14" s="197"/>
      <c r="K14" s="197"/>
      <c r="L14" s="206" t="s">
        <v>544</v>
      </c>
      <c r="M14" s="368"/>
      <c r="N14" s="371"/>
      <c r="O14" s="365"/>
      <c r="P14" s="358"/>
      <c r="Q14" s="354"/>
      <c r="R14" s="206"/>
      <c r="S14" s="206"/>
    </row>
    <row r="15" spans="1:19">
      <c r="K15" s="207"/>
      <c r="L15" s="208"/>
      <c r="M15" s="207"/>
    </row>
    <row r="16" spans="1:19">
      <c r="K16" s="207"/>
      <c r="L16" s="207"/>
      <c r="M16" s="207"/>
    </row>
    <row r="17" spans="2:9" ht="18.75">
      <c r="B17" s="309" t="s">
        <v>114</v>
      </c>
      <c r="C17" s="309"/>
      <c r="G17" s="130"/>
      <c r="H17" s="130"/>
      <c r="I17" s="130"/>
    </row>
    <row r="18" spans="2:9">
      <c r="B18" s="15" t="s">
        <v>115</v>
      </c>
      <c r="C18" s="15" t="s">
        <v>487</v>
      </c>
      <c r="D18" s="189" t="s">
        <v>488</v>
      </c>
      <c r="E18" s="189" t="s">
        <v>489</v>
      </c>
      <c r="F18" s="189" t="s">
        <v>490</v>
      </c>
    </row>
    <row r="19" spans="2:9">
      <c r="B19" s="40" t="s">
        <v>119</v>
      </c>
      <c r="C19" s="131">
        <v>1</v>
      </c>
      <c r="D19" s="166">
        <v>1</v>
      </c>
      <c r="E19" s="166">
        <v>1</v>
      </c>
      <c r="F19" s="166">
        <v>1</v>
      </c>
    </row>
    <row r="20" spans="2:9">
      <c r="B20" s="40" t="s">
        <v>120</v>
      </c>
      <c r="C20" s="131">
        <v>1</v>
      </c>
      <c r="D20" s="166">
        <v>1</v>
      </c>
      <c r="E20" s="166">
        <v>1</v>
      </c>
      <c r="F20" s="166">
        <v>1</v>
      </c>
    </row>
    <row r="21" spans="2:9">
      <c r="B21" s="40" t="s">
        <v>121</v>
      </c>
      <c r="C21" s="131">
        <v>1</v>
      </c>
      <c r="D21" s="166">
        <v>1</v>
      </c>
      <c r="E21" s="166">
        <v>1</v>
      </c>
      <c r="F21" s="166">
        <v>1</v>
      </c>
    </row>
    <row r="22" spans="2:9" ht="30">
      <c r="B22" s="40" t="s">
        <v>122</v>
      </c>
      <c r="C22" s="131">
        <v>3</v>
      </c>
      <c r="D22" s="166">
        <v>3</v>
      </c>
      <c r="E22" s="166">
        <v>3</v>
      </c>
      <c r="F22" s="166">
        <v>3</v>
      </c>
    </row>
    <row r="23" spans="2:9">
      <c r="B23" s="40" t="s">
        <v>123</v>
      </c>
      <c r="C23" s="131">
        <v>2</v>
      </c>
      <c r="D23" s="166">
        <v>2</v>
      </c>
      <c r="E23" s="166">
        <v>2</v>
      </c>
      <c r="F23" s="166">
        <v>2</v>
      </c>
    </row>
    <row r="24" spans="2:9">
      <c r="B24" s="40" t="s">
        <v>124</v>
      </c>
      <c r="C24" s="131">
        <v>3</v>
      </c>
      <c r="D24" s="166">
        <v>3</v>
      </c>
      <c r="E24" s="166">
        <v>3</v>
      </c>
      <c r="F24" s="166">
        <v>3</v>
      </c>
    </row>
    <row r="25" spans="2:9" ht="15.75">
      <c r="B25" s="41" t="s">
        <v>42</v>
      </c>
      <c r="C25" s="132">
        <f t="shared" ref="C25:F25" si="0">MAX(C19:C24)</f>
        <v>3</v>
      </c>
      <c r="D25" s="191">
        <f t="shared" si="0"/>
        <v>3</v>
      </c>
      <c r="E25" s="191">
        <f t="shared" si="0"/>
        <v>3</v>
      </c>
      <c r="F25" s="191">
        <f t="shared" si="0"/>
        <v>3</v>
      </c>
    </row>
    <row r="26" spans="2:9" ht="15.75">
      <c r="B26" s="128"/>
      <c r="C26" s="132" t="s">
        <v>116</v>
      </c>
      <c r="D26" s="191" t="s">
        <v>117</v>
      </c>
      <c r="E26" s="191" t="s">
        <v>118</v>
      </c>
      <c r="F26" s="191" t="s">
        <v>499</v>
      </c>
    </row>
    <row r="27" spans="2:9" ht="15.75">
      <c r="B27" s="41" t="s">
        <v>42</v>
      </c>
      <c r="C27" s="330">
        <f>MAX(C25:F25)</f>
        <v>3</v>
      </c>
      <c r="D27" s="345"/>
      <c r="E27" s="345"/>
      <c r="F27" s="331"/>
    </row>
    <row r="29" spans="2:9" ht="18.75">
      <c r="B29" s="278" t="s">
        <v>125</v>
      </c>
      <c r="C29" s="278"/>
    </row>
    <row r="30" spans="2:9">
      <c r="B30" s="15" t="s">
        <v>115</v>
      </c>
      <c r="C30" s="15" t="s">
        <v>116</v>
      </c>
    </row>
    <row r="31" spans="2:9">
      <c r="B31" s="40" t="s">
        <v>126</v>
      </c>
      <c r="C31" s="42">
        <v>1</v>
      </c>
    </row>
    <row r="32" spans="2:9">
      <c r="B32" s="40" t="s">
        <v>127</v>
      </c>
      <c r="C32" s="42">
        <v>0.75</v>
      </c>
    </row>
    <row r="33" spans="2:3">
      <c r="B33" s="43" t="s">
        <v>128</v>
      </c>
      <c r="C33" s="44">
        <v>0.5</v>
      </c>
    </row>
    <row r="34" spans="2:3" ht="31.5">
      <c r="B34" s="16" t="s">
        <v>129</v>
      </c>
      <c r="C34" s="45">
        <f>AVERAGE(C31:C33)</f>
        <v>0.75</v>
      </c>
    </row>
    <row r="36" spans="2:3" ht="18.75">
      <c r="B36" s="279" t="s">
        <v>130</v>
      </c>
      <c r="C36" s="279"/>
    </row>
    <row r="37" spans="2:3">
      <c r="B37" s="15" t="s">
        <v>115</v>
      </c>
      <c r="C37" s="15" t="s">
        <v>116</v>
      </c>
    </row>
    <row r="38" spans="2:3">
      <c r="B38" s="40" t="s">
        <v>44</v>
      </c>
      <c r="C38" s="131">
        <v>5</v>
      </c>
    </row>
    <row r="39" spans="2:3">
      <c r="B39" s="40" t="s">
        <v>45</v>
      </c>
      <c r="C39" s="131">
        <v>1</v>
      </c>
    </row>
    <row r="40" spans="2:3">
      <c r="B40" s="40" t="s">
        <v>46</v>
      </c>
      <c r="C40" s="131">
        <v>1</v>
      </c>
    </row>
    <row r="41" spans="2:3">
      <c r="B41" s="40" t="s">
        <v>131</v>
      </c>
      <c r="C41" s="131">
        <v>3</v>
      </c>
    </row>
    <row r="42" spans="2:3" ht="15.75">
      <c r="B42" s="16" t="s">
        <v>132</v>
      </c>
      <c r="C42" s="199">
        <f>AVERAGE(C38:C41)</f>
        <v>2.5</v>
      </c>
    </row>
  </sheetData>
  <mergeCells count="33">
    <mergeCell ref="B29:C29"/>
    <mergeCell ref="B36:C36"/>
    <mergeCell ref="M9:M14"/>
    <mergeCell ref="C27:F27"/>
    <mergeCell ref="N9:N14"/>
    <mergeCell ref="O9:O14"/>
    <mergeCell ref="B17:C17"/>
    <mergeCell ref="H9:H10"/>
    <mergeCell ref="H12:H13"/>
    <mergeCell ref="G9:G10"/>
    <mergeCell ref="G12:G13"/>
    <mergeCell ref="I9:I10"/>
    <mergeCell ref="L9:L10"/>
    <mergeCell ref="L12:L13"/>
    <mergeCell ref="I12:I13"/>
    <mergeCell ref="K9:K10"/>
    <mergeCell ref="K12:K13"/>
    <mergeCell ref="Q9:Q14"/>
    <mergeCell ref="R7:S7"/>
    <mergeCell ref="B9:B14"/>
    <mergeCell ref="D9:D14"/>
    <mergeCell ref="C1:P1"/>
    <mergeCell ref="B4:E4"/>
    <mergeCell ref="B5:E5"/>
    <mergeCell ref="A7:F7"/>
    <mergeCell ref="I7:K7"/>
    <mergeCell ref="M7:Q7"/>
    <mergeCell ref="G7:H7"/>
    <mergeCell ref="A9:A14"/>
    <mergeCell ref="P9:P14"/>
    <mergeCell ref="E9:E14"/>
    <mergeCell ref="J9:J10"/>
    <mergeCell ref="J12:J13"/>
  </mergeCells>
  <phoneticPr fontId="32" type="noConversion"/>
  <pageMargins left="0.23622047244094491" right="0.23622047244094491" top="0.74803149606299213" bottom="0.74803149606299213" header="0.31496062992125984" footer="0.31496062992125984"/>
  <pageSetup paperSize="8" scale="64" fitToHeight="4" orientation="landscape" r:id="rId1"/>
  <headerFooter>
    <oddFooter>&amp;C&amp;F - &amp;A - Pagina &amp;P di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16" zoomScale="130" zoomScaleNormal="130" workbookViewId="0">
      <selection activeCell="G18" sqref="G18"/>
    </sheetView>
  </sheetViews>
  <sheetFormatPr defaultRowHeight="15"/>
  <cols>
    <col min="2" max="2" width="32.28515625" customWidth="1"/>
    <col min="4" max="4" width="30.140625" customWidth="1"/>
    <col min="5" max="5" width="21.28515625" customWidth="1"/>
    <col min="7" max="7" width="32.28515625" customWidth="1"/>
  </cols>
  <sheetData>
    <row r="1" spans="1:7" ht="30">
      <c r="A1" s="33" t="s">
        <v>141</v>
      </c>
      <c r="B1" s="33" t="s">
        <v>142</v>
      </c>
      <c r="C1" s="33" t="s">
        <v>143</v>
      </c>
      <c r="D1" s="33" t="s">
        <v>144</v>
      </c>
      <c r="E1" s="33" t="s">
        <v>145</v>
      </c>
      <c r="F1" s="33" t="s">
        <v>146</v>
      </c>
      <c r="G1" s="33" t="s">
        <v>56</v>
      </c>
    </row>
    <row r="2" spans="1:7" ht="38.25">
      <c r="A2" s="372" t="s">
        <v>16</v>
      </c>
      <c r="B2" s="373" t="s">
        <v>147</v>
      </c>
      <c r="C2" s="59" t="s">
        <v>62</v>
      </c>
      <c r="D2" s="30" t="s">
        <v>148</v>
      </c>
      <c r="E2" s="59" t="s">
        <v>149</v>
      </c>
      <c r="F2" s="59" t="s">
        <v>150</v>
      </c>
      <c r="G2" s="60" t="s">
        <v>102</v>
      </c>
    </row>
    <row r="3" spans="1:7" ht="38.25">
      <c r="A3" s="372"/>
      <c r="B3" s="373"/>
      <c r="C3" s="59" t="s">
        <v>63</v>
      </c>
      <c r="D3" s="30" t="s">
        <v>151</v>
      </c>
      <c r="E3" s="59" t="s">
        <v>149</v>
      </c>
      <c r="F3" s="59" t="s">
        <v>152</v>
      </c>
      <c r="G3" s="60" t="s">
        <v>88</v>
      </c>
    </row>
    <row r="4" spans="1:7" ht="51">
      <c r="A4" s="372"/>
      <c r="B4" s="373"/>
      <c r="C4" s="59" t="s">
        <v>64</v>
      </c>
      <c r="D4" s="30" t="s">
        <v>153</v>
      </c>
      <c r="E4" s="59" t="s">
        <v>149</v>
      </c>
      <c r="F4" s="59" t="s">
        <v>154</v>
      </c>
      <c r="G4" s="60" t="s">
        <v>155</v>
      </c>
    </row>
    <row r="5" spans="1:7" ht="51">
      <c r="A5" s="372" t="s">
        <v>17</v>
      </c>
      <c r="B5" s="373" t="s">
        <v>156</v>
      </c>
      <c r="C5" s="59" t="s">
        <v>157</v>
      </c>
      <c r="D5" s="30" t="s">
        <v>158</v>
      </c>
      <c r="E5" s="59" t="s">
        <v>123</v>
      </c>
      <c r="F5" s="59" t="s">
        <v>159</v>
      </c>
      <c r="G5" s="60" t="s">
        <v>160</v>
      </c>
    </row>
    <row r="6" spans="1:7" ht="25.5">
      <c r="A6" s="372"/>
      <c r="B6" s="373"/>
      <c r="C6" s="59" t="s">
        <v>161</v>
      </c>
      <c r="D6" s="30" t="s">
        <v>162</v>
      </c>
      <c r="E6" s="59" t="s">
        <v>123</v>
      </c>
      <c r="F6" s="59" t="s">
        <v>163</v>
      </c>
      <c r="G6" s="60" t="s">
        <v>164</v>
      </c>
    </row>
    <row r="7" spans="1:7" ht="25.5">
      <c r="A7" s="372"/>
      <c r="B7" s="373"/>
      <c r="C7" s="59" t="s">
        <v>57</v>
      </c>
      <c r="D7" s="30" t="s">
        <v>165</v>
      </c>
      <c r="E7" s="59" t="s">
        <v>123</v>
      </c>
      <c r="F7" s="59" t="s">
        <v>166</v>
      </c>
      <c r="G7" s="61" t="s">
        <v>167</v>
      </c>
    </row>
    <row r="8" spans="1:7" ht="38.25">
      <c r="A8" s="372"/>
      <c r="B8" s="373"/>
      <c r="C8" s="59" t="s">
        <v>54</v>
      </c>
      <c r="D8" s="30" t="s">
        <v>168</v>
      </c>
      <c r="E8" s="59" t="s">
        <v>123</v>
      </c>
      <c r="F8" s="59" t="s">
        <v>169</v>
      </c>
      <c r="G8" s="60" t="s">
        <v>170</v>
      </c>
    </row>
    <row r="9" spans="1:7" ht="64.5">
      <c r="A9" s="372"/>
      <c r="B9" s="373"/>
      <c r="C9" s="59" t="s">
        <v>58</v>
      </c>
      <c r="D9" s="30" t="s">
        <v>171</v>
      </c>
      <c r="E9" s="59" t="s">
        <v>121</v>
      </c>
      <c r="F9" s="59" t="s">
        <v>172</v>
      </c>
      <c r="G9" s="62" t="s">
        <v>477</v>
      </c>
    </row>
    <row r="10" spans="1:7" ht="38.25">
      <c r="A10" s="372"/>
      <c r="B10" s="373"/>
      <c r="C10" s="59" t="s">
        <v>59</v>
      </c>
      <c r="D10" s="30" t="s">
        <v>173</v>
      </c>
      <c r="E10" s="59" t="s">
        <v>123</v>
      </c>
      <c r="F10" s="59" t="s">
        <v>174</v>
      </c>
      <c r="G10" s="62" t="s">
        <v>175</v>
      </c>
    </row>
    <row r="11" spans="1:7" ht="25.5">
      <c r="A11" s="372"/>
      <c r="B11" s="373"/>
      <c r="C11" s="59" t="s">
        <v>19</v>
      </c>
      <c r="D11" s="30" t="s">
        <v>176</v>
      </c>
      <c r="E11" s="59" t="s">
        <v>122</v>
      </c>
      <c r="F11" s="59" t="s">
        <v>177</v>
      </c>
      <c r="G11" s="62" t="s">
        <v>178</v>
      </c>
    </row>
    <row r="12" spans="1:7" ht="25.5">
      <c r="A12" s="372"/>
      <c r="B12" s="373"/>
      <c r="C12" s="59" t="s">
        <v>61</v>
      </c>
      <c r="D12" s="30" t="s">
        <v>179</v>
      </c>
      <c r="E12" s="59" t="s">
        <v>122</v>
      </c>
      <c r="F12" s="59" t="s">
        <v>180</v>
      </c>
      <c r="G12" s="62" t="s">
        <v>181</v>
      </c>
    </row>
    <row r="13" spans="1:7" ht="26.25">
      <c r="A13" s="372"/>
      <c r="B13" s="373"/>
      <c r="C13" s="59" t="s">
        <v>55</v>
      </c>
      <c r="D13" s="30" t="s">
        <v>182</v>
      </c>
      <c r="E13" s="59" t="s">
        <v>122</v>
      </c>
      <c r="F13" s="59" t="s">
        <v>183</v>
      </c>
      <c r="G13" s="62" t="s">
        <v>184</v>
      </c>
    </row>
    <row r="14" spans="1:7" ht="26.25">
      <c r="A14" s="52" t="s">
        <v>87</v>
      </c>
      <c r="B14" s="59" t="s">
        <v>185</v>
      </c>
      <c r="C14" s="59" t="s">
        <v>186</v>
      </c>
      <c r="D14" s="30" t="s">
        <v>187</v>
      </c>
      <c r="E14" s="59" t="s">
        <v>123</v>
      </c>
      <c r="F14" s="59" t="s">
        <v>188</v>
      </c>
      <c r="G14" s="62" t="s">
        <v>189</v>
      </c>
    </row>
    <row r="15" spans="1:7">
      <c r="A15" s="372" t="s">
        <v>190</v>
      </c>
      <c r="B15" s="373" t="s">
        <v>191</v>
      </c>
      <c r="C15" s="59" t="s">
        <v>192</v>
      </c>
      <c r="D15" s="30" t="s">
        <v>191</v>
      </c>
      <c r="E15" s="59" t="s">
        <v>123</v>
      </c>
      <c r="F15" s="59" t="s">
        <v>193</v>
      </c>
      <c r="G15" s="62" t="s">
        <v>194</v>
      </c>
    </row>
    <row r="16" spans="1:7" ht="25.5">
      <c r="A16" s="372"/>
      <c r="B16" s="373"/>
      <c r="C16" s="59" t="s">
        <v>195</v>
      </c>
      <c r="D16" s="30" t="s">
        <v>196</v>
      </c>
      <c r="E16" s="63" t="s">
        <v>124</v>
      </c>
      <c r="F16" s="59" t="s">
        <v>197</v>
      </c>
      <c r="G16" s="62" t="s">
        <v>198</v>
      </c>
    </row>
    <row r="17" spans="1:7" ht="25.5">
      <c r="A17" s="52" t="s">
        <v>18</v>
      </c>
      <c r="B17" s="59" t="s">
        <v>199</v>
      </c>
      <c r="C17" s="59" t="s">
        <v>200</v>
      </c>
      <c r="D17" s="30" t="s">
        <v>201</v>
      </c>
      <c r="E17" s="59" t="s">
        <v>123</v>
      </c>
      <c r="F17" s="59" t="s">
        <v>202</v>
      </c>
      <c r="G17" s="62" t="s">
        <v>203</v>
      </c>
    </row>
    <row r="18" spans="1:7" ht="38.25">
      <c r="A18" s="52" t="s">
        <v>89</v>
      </c>
      <c r="B18" s="59" t="s">
        <v>204</v>
      </c>
      <c r="C18" s="59" t="s">
        <v>205</v>
      </c>
      <c r="D18" s="30" t="s">
        <v>206</v>
      </c>
      <c r="E18" s="59" t="s">
        <v>122</v>
      </c>
      <c r="F18" s="59" t="s">
        <v>207</v>
      </c>
      <c r="G18" s="62" t="s">
        <v>208</v>
      </c>
    </row>
    <row r="19" spans="1:7" ht="25.5">
      <c r="A19" s="52" t="s">
        <v>209</v>
      </c>
      <c r="B19" s="59" t="s">
        <v>210</v>
      </c>
      <c r="C19" s="59" t="s">
        <v>211</v>
      </c>
      <c r="D19" s="30" t="s">
        <v>212</v>
      </c>
      <c r="E19" s="59" t="s">
        <v>120</v>
      </c>
      <c r="F19" s="59" t="s">
        <v>213</v>
      </c>
      <c r="G19" s="62" t="s">
        <v>214</v>
      </c>
    </row>
    <row r="20" spans="1:7" ht="38.25">
      <c r="A20" s="372" t="s">
        <v>215</v>
      </c>
      <c r="B20" s="373" t="s">
        <v>216</v>
      </c>
      <c r="C20" s="59" t="s">
        <v>217</v>
      </c>
      <c r="D20" s="30" t="s">
        <v>218</v>
      </c>
      <c r="E20" s="59" t="s">
        <v>121</v>
      </c>
      <c r="F20" s="59" t="s">
        <v>219</v>
      </c>
      <c r="G20" s="62" t="s">
        <v>66</v>
      </c>
    </row>
    <row r="21" spans="1:7" ht="25.5">
      <c r="A21" s="372"/>
      <c r="B21" s="373"/>
      <c r="C21" s="59" t="s">
        <v>220</v>
      </c>
      <c r="D21" s="30" t="s">
        <v>221</v>
      </c>
      <c r="E21" s="59" t="s">
        <v>121</v>
      </c>
      <c r="F21" s="59" t="s">
        <v>222</v>
      </c>
      <c r="G21" s="62" t="s">
        <v>223</v>
      </c>
    </row>
    <row r="22" spans="1:7" ht="26.25">
      <c r="A22" s="372"/>
      <c r="B22" s="373"/>
      <c r="C22" s="59" t="s">
        <v>224</v>
      </c>
      <c r="D22" s="30" t="s">
        <v>225</v>
      </c>
      <c r="E22" s="59" t="s">
        <v>121</v>
      </c>
      <c r="F22" s="59" t="s">
        <v>226</v>
      </c>
      <c r="G22" s="62" t="s">
        <v>227</v>
      </c>
    </row>
    <row r="23" spans="1:7" ht="26.25">
      <c r="A23" s="372"/>
      <c r="B23" s="373"/>
      <c r="C23" s="59" t="s">
        <v>228</v>
      </c>
      <c r="D23" s="30" t="s">
        <v>229</v>
      </c>
      <c r="E23" s="59" t="s">
        <v>121</v>
      </c>
      <c r="F23" s="59" t="s">
        <v>230</v>
      </c>
      <c r="G23" s="62" t="s">
        <v>231</v>
      </c>
    </row>
    <row r="24" spans="1:7" ht="63.75">
      <c r="A24" s="372"/>
      <c r="B24" s="373"/>
      <c r="C24" s="59" t="s">
        <v>232</v>
      </c>
      <c r="D24" s="30" t="s">
        <v>233</v>
      </c>
      <c r="E24" s="64" t="s">
        <v>123</v>
      </c>
      <c r="F24" s="59" t="s">
        <v>234</v>
      </c>
      <c r="G24" s="62" t="s">
        <v>235</v>
      </c>
    </row>
    <row r="25" spans="1:7" ht="26.25">
      <c r="A25" s="372"/>
      <c r="B25" s="373"/>
      <c r="C25" s="59" t="s">
        <v>236</v>
      </c>
      <c r="D25" s="30" t="s">
        <v>237</v>
      </c>
      <c r="E25" s="59" t="s">
        <v>123</v>
      </c>
      <c r="F25" s="59" t="s">
        <v>238</v>
      </c>
      <c r="G25" s="62" t="s">
        <v>239</v>
      </c>
    </row>
    <row r="26" spans="1:7" ht="25.5">
      <c r="A26" s="372"/>
      <c r="B26" s="373"/>
      <c r="C26" s="59" t="s">
        <v>240</v>
      </c>
      <c r="D26" s="30" t="s">
        <v>241</v>
      </c>
      <c r="E26" s="59" t="s">
        <v>123</v>
      </c>
      <c r="F26" s="59" t="s">
        <v>242</v>
      </c>
      <c r="G26" s="62" t="s">
        <v>243</v>
      </c>
    </row>
    <row r="27" spans="1:7" ht="26.25">
      <c r="A27" s="372"/>
      <c r="B27" s="373"/>
      <c r="C27" s="59" t="s">
        <v>244</v>
      </c>
      <c r="D27" s="30" t="s">
        <v>245</v>
      </c>
      <c r="E27" s="59" t="s">
        <v>120</v>
      </c>
      <c r="F27" s="59" t="s">
        <v>246</v>
      </c>
      <c r="G27" s="62" t="s">
        <v>247</v>
      </c>
    </row>
    <row r="28" spans="1:7" ht="26.25">
      <c r="A28" s="374" t="s">
        <v>90</v>
      </c>
      <c r="B28" s="373" t="s">
        <v>248</v>
      </c>
      <c r="C28" s="59" t="s">
        <v>249</v>
      </c>
      <c r="D28" s="30" t="s">
        <v>250</v>
      </c>
      <c r="E28" s="59" t="s">
        <v>123</v>
      </c>
      <c r="F28" s="59" t="s">
        <v>251</v>
      </c>
      <c r="G28" s="62" t="s">
        <v>252</v>
      </c>
    </row>
    <row r="29" spans="1:7" ht="38.25">
      <c r="A29" s="375"/>
      <c r="B29" s="373"/>
      <c r="C29" s="59" t="s">
        <v>253</v>
      </c>
      <c r="D29" s="30" t="s">
        <v>254</v>
      </c>
      <c r="E29" s="59" t="s">
        <v>123</v>
      </c>
      <c r="F29" s="59" t="s">
        <v>255</v>
      </c>
      <c r="G29" s="62" t="s">
        <v>256</v>
      </c>
    </row>
  </sheetData>
  <mergeCells count="10">
    <mergeCell ref="A20:A27"/>
    <mergeCell ref="B20:B27"/>
    <mergeCell ref="A28:A29"/>
    <mergeCell ref="B28:B29"/>
    <mergeCell ref="A2:A4"/>
    <mergeCell ref="B2:B4"/>
    <mergeCell ref="A5:A13"/>
    <mergeCell ref="B5:B13"/>
    <mergeCell ref="A15:A16"/>
    <mergeCell ref="B15:B1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2"/>
  <sheetViews>
    <sheetView topLeftCell="A70" zoomScale="120" zoomScaleNormal="120" workbookViewId="0">
      <selection activeCell="A73" sqref="A73:D73"/>
    </sheetView>
  </sheetViews>
  <sheetFormatPr defaultColWidth="9.28515625" defaultRowHeight="15"/>
  <cols>
    <col min="1" max="1" width="27.7109375" style="1" customWidth="1"/>
    <col min="2" max="2" width="30.28515625" style="1" customWidth="1"/>
    <col min="3" max="3" width="73.28515625" style="1" customWidth="1"/>
    <col min="4" max="4" width="15.7109375" style="12" customWidth="1"/>
    <col min="5" max="5" width="25.28515625" style="1" customWidth="1"/>
    <col min="6" max="16384" width="9.28515625" style="1"/>
  </cols>
  <sheetData>
    <row r="1" spans="1:19" ht="23.25">
      <c r="A1" s="398" t="s">
        <v>257</v>
      </c>
      <c r="B1" s="398"/>
      <c r="C1" s="398"/>
      <c r="D1" s="398"/>
      <c r="E1" s="66"/>
      <c r="F1" s="66"/>
      <c r="G1" s="66"/>
      <c r="H1" s="66"/>
      <c r="I1" s="66"/>
      <c r="J1" s="66"/>
      <c r="K1" s="66"/>
      <c r="L1" s="66"/>
      <c r="M1" s="66"/>
      <c r="N1" s="66"/>
      <c r="O1" s="66"/>
      <c r="P1" s="66"/>
      <c r="Q1" s="66"/>
      <c r="R1" s="66"/>
      <c r="S1" s="66"/>
    </row>
    <row r="2" spans="1:19">
      <c r="E2" s="66"/>
      <c r="F2" s="66"/>
      <c r="G2" s="66"/>
      <c r="H2" s="66"/>
      <c r="I2" s="66"/>
      <c r="J2" s="66"/>
      <c r="K2" s="66"/>
      <c r="L2" s="66"/>
      <c r="M2" s="66"/>
      <c r="N2" s="66"/>
      <c r="O2" s="66"/>
      <c r="P2" s="66"/>
      <c r="Q2" s="66"/>
      <c r="R2" s="66"/>
      <c r="S2" s="66"/>
    </row>
    <row r="3" spans="1:19" ht="18.75">
      <c r="A3" s="399" t="s">
        <v>25</v>
      </c>
      <c r="B3" s="400"/>
      <c r="C3" s="400"/>
      <c r="D3" s="401"/>
      <c r="E3" s="66"/>
      <c r="F3" s="66"/>
      <c r="G3" s="66"/>
      <c r="H3" s="66"/>
      <c r="I3" s="66"/>
      <c r="J3" s="66"/>
      <c r="K3" s="66"/>
      <c r="L3" s="66"/>
      <c r="M3" s="66"/>
      <c r="N3" s="66"/>
      <c r="O3" s="66"/>
      <c r="P3" s="66"/>
      <c r="Q3" s="66"/>
      <c r="R3" s="66"/>
      <c r="S3" s="66"/>
    </row>
    <row r="4" spans="1:19" ht="32.450000000000003" customHeight="1">
      <c r="A4" s="402" t="s">
        <v>258</v>
      </c>
      <c r="B4" s="388"/>
      <c r="C4" s="388"/>
      <c r="D4" s="388"/>
      <c r="E4" s="66"/>
      <c r="F4" s="66"/>
      <c r="G4" s="66"/>
      <c r="H4" s="66"/>
      <c r="I4" s="66"/>
      <c r="J4" s="66"/>
      <c r="K4" s="66"/>
      <c r="L4" s="66"/>
      <c r="M4" s="66"/>
      <c r="N4" s="66"/>
      <c r="O4" s="66"/>
      <c r="P4" s="66"/>
      <c r="Q4" s="66"/>
      <c r="R4" s="66"/>
      <c r="S4" s="66"/>
    </row>
    <row r="5" spans="1:19">
      <c r="E5" s="66"/>
      <c r="F5" s="66"/>
      <c r="G5" s="66"/>
      <c r="H5" s="66"/>
      <c r="I5" s="66"/>
      <c r="J5" s="66"/>
      <c r="K5" s="66"/>
      <c r="L5" s="66"/>
      <c r="M5" s="66"/>
      <c r="N5" s="66"/>
      <c r="O5" s="66"/>
      <c r="P5" s="66"/>
      <c r="Q5" s="66"/>
      <c r="R5" s="66"/>
      <c r="S5" s="66"/>
    </row>
    <row r="6" spans="1:19">
      <c r="A6" s="68" t="s">
        <v>41</v>
      </c>
      <c r="B6" s="68" t="s">
        <v>26</v>
      </c>
      <c r="C6" s="68" t="s">
        <v>27</v>
      </c>
      <c r="D6" s="68" t="s">
        <v>28</v>
      </c>
      <c r="E6" s="66"/>
      <c r="F6" s="66"/>
      <c r="G6" s="66"/>
      <c r="H6" s="66"/>
      <c r="I6" s="66"/>
      <c r="J6" s="66"/>
      <c r="K6" s="66"/>
      <c r="L6" s="66"/>
      <c r="M6" s="66"/>
      <c r="N6" s="66"/>
      <c r="O6" s="66"/>
      <c r="P6" s="66"/>
      <c r="Q6" s="66"/>
      <c r="R6" s="66"/>
      <c r="S6" s="66"/>
    </row>
    <row r="7" spans="1:19">
      <c r="A7" s="395" t="s">
        <v>119</v>
      </c>
      <c r="B7" s="380" t="s">
        <v>259</v>
      </c>
      <c r="C7" s="69" t="s">
        <v>260</v>
      </c>
      <c r="D7" s="70">
        <v>1</v>
      </c>
      <c r="E7" s="66"/>
      <c r="F7" s="66"/>
      <c r="G7" s="66"/>
      <c r="H7" s="66"/>
      <c r="I7" s="66"/>
      <c r="J7" s="66"/>
      <c r="K7" s="66"/>
      <c r="L7" s="66"/>
      <c r="M7" s="66"/>
      <c r="N7" s="66"/>
      <c r="O7" s="66"/>
      <c r="P7" s="66"/>
      <c r="Q7" s="66"/>
      <c r="R7" s="66"/>
      <c r="S7" s="66"/>
    </row>
    <row r="8" spans="1:19" ht="45">
      <c r="A8" s="396"/>
      <c r="B8" s="381"/>
      <c r="C8" s="69" t="s">
        <v>261</v>
      </c>
      <c r="D8" s="70">
        <v>2</v>
      </c>
      <c r="E8" s="66"/>
      <c r="F8" s="66"/>
      <c r="G8" s="66"/>
      <c r="H8" s="66"/>
      <c r="I8" s="66"/>
      <c r="J8" s="66"/>
      <c r="K8" s="66"/>
      <c r="L8" s="66"/>
      <c r="M8" s="66"/>
      <c r="N8" s="66"/>
      <c r="O8" s="66"/>
      <c r="P8" s="66"/>
      <c r="Q8" s="66"/>
      <c r="R8" s="66"/>
      <c r="S8" s="66"/>
    </row>
    <row r="9" spans="1:19" ht="105">
      <c r="A9" s="396"/>
      <c r="B9" s="381"/>
      <c r="C9" s="69" t="s">
        <v>262</v>
      </c>
      <c r="D9" s="70">
        <v>3</v>
      </c>
      <c r="E9" s="66"/>
      <c r="F9" s="66"/>
      <c r="G9" s="66"/>
      <c r="H9" s="66"/>
      <c r="I9" s="66"/>
      <c r="J9" s="66"/>
      <c r="K9" s="66"/>
      <c r="L9" s="66"/>
      <c r="M9" s="66"/>
      <c r="N9" s="66"/>
      <c r="O9" s="66"/>
      <c r="P9" s="66"/>
      <c r="Q9" s="66"/>
      <c r="R9" s="66"/>
      <c r="S9" s="66"/>
    </row>
    <row r="10" spans="1:19" ht="90">
      <c r="A10" s="396"/>
      <c r="B10" s="381"/>
      <c r="C10" s="69" t="s">
        <v>263</v>
      </c>
      <c r="D10" s="70">
        <v>4</v>
      </c>
      <c r="E10" s="66"/>
      <c r="F10" s="66"/>
      <c r="G10" s="66"/>
      <c r="H10" s="66"/>
      <c r="I10" s="66"/>
      <c r="J10" s="66"/>
      <c r="K10" s="66"/>
      <c r="L10" s="66"/>
      <c r="M10" s="66"/>
      <c r="N10" s="66"/>
      <c r="O10" s="66"/>
      <c r="P10" s="66"/>
      <c r="Q10" s="66"/>
      <c r="R10" s="66"/>
      <c r="S10" s="66"/>
    </row>
    <row r="11" spans="1:19" ht="135">
      <c r="A11" s="397"/>
      <c r="B11" s="382"/>
      <c r="C11" s="69" t="s">
        <v>264</v>
      </c>
      <c r="D11" s="70">
        <v>5</v>
      </c>
      <c r="E11" s="66"/>
      <c r="F11" s="66"/>
      <c r="G11" s="66"/>
      <c r="H11" s="66"/>
      <c r="I11" s="66"/>
      <c r="J11" s="66"/>
      <c r="K11" s="66"/>
      <c r="L11" s="66"/>
      <c r="M11" s="66"/>
      <c r="N11" s="66"/>
      <c r="O11" s="66"/>
      <c r="P11" s="66"/>
      <c r="Q11" s="66"/>
      <c r="R11" s="66"/>
      <c r="S11" s="66"/>
    </row>
    <row r="12" spans="1:19">
      <c r="A12" s="395" t="s">
        <v>120</v>
      </c>
      <c r="B12" s="380" t="s">
        <v>265</v>
      </c>
      <c r="C12" s="69" t="s">
        <v>266</v>
      </c>
      <c r="D12" s="70">
        <v>1</v>
      </c>
      <c r="E12" s="66"/>
      <c r="F12" s="66"/>
      <c r="G12" s="66"/>
      <c r="H12" s="66"/>
      <c r="I12" s="66"/>
      <c r="J12" s="66"/>
      <c r="K12" s="66"/>
      <c r="L12" s="66"/>
      <c r="M12" s="66"/>
      <c r="N12" s="66"/>
      <c r="O12" s="66"/>
      <c r="P12" s="66"/>
      <c r="Q12" s="66"/>
      <c r="R12" s="66"/>
      <c r="S12" s="66"/>
    </row>
    <row r="13" spans="1:19" ht="46.9" customHeight="1">
      <c r="A13" s="396"/>
      <c r="B13" s="381"/>
      <c r="C13" s="69" t="s">
        <v>267</v>
      </c>
      <c r="D13" s="70">
        <v>2</v>
      </c>
      <c r="E13" s="66"/>
      <c r="F13" s="66"/>
      <c r="G13" s="66"/>
      <c r="H13" s="66"/>
      <c r="I13" s="66"/>
      <c r="J13" s="66"/>
      <c r="K13" s="66"/>
      <c r="L13" s="66"/>
      <c r="M13" s="66"/>
      <c r="N13" s="66"/>
      <c r="O13" s="66"/>
      <c r="P13" s="66"/>
      <c r="Q13" s="66"/>
      <c r="R13" s="66"/>
      <c r="S13" s="66"/>
    </row>
    <row r="14" spans="1:19" ht="75">
      <c r="A14" s="396"/>
      <c r="B14" s="381"/>
      <c r="C14" s="69" t="s">
        <v>268</v>
      </c>
      <c r="D14" s="70">
        <v>3</v>
      </c>
      <c r="E14" s="66"/>
      <c r="F14" s="66"/>
      <c r="G14" s="66"/>
      <c r="H14" s="66"/>
      <c r="I14" s="66"/>
      <c r="J14" s="66"/>
      <c r="K14" s="66"/>
      <c r="L14" s="66"/>
      <c r="M14" s="66"/>
      <c r="N14" s="66"/>
      <c r="O14" s="66"/>
      <c r="P14" s="66"/>
      <c r="Q14" s="66"/>
      <c r="R14" s="66"/>
      <c r="S14" s="66"/>
    </row>
    <row r="15" spans="1:19" ht="75">
      <c r="A15" s="396"/>
      <c r="B15" s="381"/>
      <c r="C15" s="69" t="s">
        <v>269</v>
      </c>
      <c r="D15" s="70">
        <v>4</v>
      </c>
      <c r="E15" s="66"/>
      <c r="F15" s="66"/>
      <c r="G15" s="66"/>
      <c r="H15" s="66"/>
      <c r="I15" s="66"/>
      <c r="J15" s="66"/>
      <c r="K15" s="66"/>
      <c r="L15" s="66"/>
      <c r="M15" s="66"/>
      <c r="N15" s="66"/>
      <c r="O15" s="66"/>
      <c r="P15" s="66"/>
      <c r="Q15" s="66"/>
      <c r="R15" s="66"/>
      <c r="S15" s="66"/>
    </row>
    <row r="16" spans="1:19" ht="75">
      <c r="A16" s="397"/>
      <c r="B16" s="382"/>
      <c r="C16" s="69" t="s">
        <v>270</v>
      </c>
      <c r="D16" s="70">
        <v>5</v>
      </c>
      <c r="E16" s="66"/>
      <c r="F16" s="66"/>
      <c r="G16" s="66"/>
      <c r="H16" s="66"/>
      <c r="I16" s="66"/>
      <c r="J16" s="66"/>
      <c r="K16" s="66"/>
      <c r="L16" s="66"/>
      <c r="M16" s="66"/>
      <c r="N16" s="66"/>
      <c r="O16" s="66"/>
      <c r="P16" s="66"/>
      <c r="Q16" s="66"/>
      <c r="R16" s="66"/>
      <c r="S16" s="66"/>
    </row>
    <row r="17" spans="1:19" ht="60">
      <c r="A17" s="395" t="s">
        <v>121</v>
      </c>
      <c r="B17" s="380" t="s">
        <v>271</v>
      </c>
      <c r="C17" s="69" t="s">
        <v>272</v>
      </c>
      <c r="D17" s="70">
        <v>1</v>
      </c>
      <c r="E17" s="66"/>
      <c r="F17" s="66"/>
      <c r="G17" s="66"/>
      <c r="H17" s="66"/>
      <c r="I17" s="66"/>
      <c r="J17" s="66"/>
      <c r="K17" s="66"/>
      <c r="L17" s="66"/>
      <c r="M17" s="66"/>
      <c r="N17" s="66"/>
      <c r="O17" s="66"/>
      <c r="P17" s="66"/>
      <c r="Q17" s="66"/>
      <c r="R17" s="66"/>
      <c r="S17" s="66"/>
    </row>
    <row r="18" spans="1:19" ht="60">
      <c r="A18" s="396"/>
      <c r="B18" s="381"/>
      <c r="C18" s="69" t="s">
        <v>273</v>
      </c>
      <c r="D18" s="70">
        <v>2</v>
      </c>
      <c r="E18" s="66"/>
      <c r="F18" s="66"/>
      <c r="G18" s="66"/>
      <c r="H18" s="66"/>
      <c r="I18" s="66"/>
      <c r="J18" s="66"/>
      <c r="K18" s="66"/>
      <c r="L18" s="66"/>
      <c r="M18" s="66"/>
      <c r="N18" s="66"/>
      <c r="O18" s="66"/>
      <c r="P18" s="66"/>
      <c r="Q18" s="66"/>
      <c r="R18" s="66"/>
      <c r="S18" s="66"/>
    </row>
    <row r="19" spans="1:19" ht="60">
      <c r="A19" s="396"/>
      <c r="B19" s="381"/>
      <c r="C19" s="69" t="s">
        <v>274</v>
      </c>
      <c r="D19" s="70">
        <v>3</v>
      </c>
      <c r="E19" s="66"/>
      <c r="F19" s="66"/>
      <c r="G19" s="66"/>
      <c r="H19" s="66"/>
      <c r="I19" s="66"/>
      <c r="J19" s="66"/>
      <c r="K19" s="66"/>
      <c r="L19" s="66"/>
      <c r="M19" s="66"/>
      <c r="N19" s="66"/>
      <c r="O19" s="66"/>
      <c r="P19" s="66"/>
      <c r="Q19" s="66"/>
      <c r="R19" s="66"/>
      <c r="S19" s="66"/>
    </row>
    <row r="20" spans="1:19" ht="60">
      <c r="A20" s="396"/>
      <c r="B20" s="381"/>
      <c r="C20" s="69" t="s">
        <v>275</v>
      </c>
      <c r="D20" s="70">
        <v>4</v>
      </c>
      <c r="E20" s="66"/>
      <c r="F20" s="66"/>
      <c r="G20" s="66"/>
      <c r="H20" s="66"/>
      <c r="I20" s="66"/>
      <c r="J20" s="66"/>
      <c r="K20" s="66"/>
      <c r="L20" s="66"/>
      <c r="M20" s="66"/>
      <c r="N20" s="66"/>
      <c r="O20" s="66"/>
      <c r="P20" s="66"/>
      <c r="Q20" s="66"/>
      <c r="R20" s="66"/>
      <c r="S20" s="66"/>
    </row>
    <row r="21" spans="1:19" ht="45">
      <c r="A21" s="397"/>
      <c r="B21" s="382"/>
      <c r="C21" s="69" t="s">
        <v>276</v>
      </c>
      <c r="D21" s="70">
        <v>5</v>
      </c>
      <c r="E21" s="66"/>
      <c r="F21" s="66"/>
      <c r="G21" s="66"/>
      <c r="H21" s="66"/>
      <c r="I21" s="66"/>
      <c r="J21" s="66"/>
      <c r="K21" s="66"/>
      <c r="L21" s="66"/>
      <c r="M21" s="66"/>
      <c r="N21" s="66"/>
      <c r="O21" s="66"/>
      <c r="P21" s="66"/>
      <c r="Q21" s="66"/>
      <c r="R21" s="66"/>
      <c r="S21" s="66"/>
    </row>
    <row r="22" spans="1:19" ht="45">
      <c r="A22" s="395" t="s">
        <v>122</v>
      </c>
      <c r="B22" s="380" t="s">
        <v>277</v>
      </c>
      <c r="C22" s="69" t="s">
        <v>278</v>
      </c>
      <c r="D22" s="70">
        <v>1</v>
      </c>
      <c r="E22" s="66"/>
      <c r="F22" s="66"/>
      <c r="G22" s="66"/>
      <c r="H22" s="66"/>
      <c r="I22" s="66"/>
      <c r="J22" s="66"/>
      <c r="K22" s="66"/>
      <c r="L22" s="66"/>
      <c r="M22" s="66"/>
      <c r="N22" s="66"/>
      <c r="O22" s="66"/>
      <c r="P22" s="66"/>
      <c r="Q22" s="66"/>
      <c r="R22" s="66"/>
      <c r="S22" s="66"/>
    </row>
    <row r="23" spans="1:19" ht="45">
      <c r="A23" s="396"/>
      <c r="B23" s="381"/>
      <c r="C23" s="69" t="s">
        <v>279</v>
      </c>
      <c r="D23" s="71">
        <v>3</v>
      </c>
      <c r="E23" s="66"/>
      <c r="F23" s="66"/>
      <c r="G23" s="66"/>
      <c r="H23" s="66"/>
      <c r="I23" s="66"/>
      <c r="J23" s="66"/>
      <c r="K23" s="66"/>
      <c r="L23" s="66"/>
      <c r="M23" s="66"/>
      <c r="N23" s="66"/>
      <c r="O23" s="66"/>
      <c r="P23" s="66"/>
      <c r="Q23" s="66"/>
      <c r="R23" s="66"/>
      <c r="S23" s="66"/>
    </row>
    <row r="24" spans="1:19" ht="30">
      <c r="A24" s="397"/>
      <c r="B24" s="382"/>
      <c r="C24" s="69" t="s">
        <v>280</v>
      </c>
      <c r="D24" s="71">
        <v>5</v>
      </c>
      <c r="E24" s="66"/>
      <c r="F24" s="66"/>
      <c r="G24" s="66"/>
      <c r="H24" s="66"/>
      <c r="I24" s="66"/>
      <c r="J24" s="66"/>
      <c r="K24" s="66"/>
      <c r="L24" s="66"/>
      <c r="M24" s="66"/>
      <c r="N24" s="66"/>
      <c r="O24" s="66"/>
      <c r="P24" s="66"/>
      <c r="Q24" s="66"/>
      <c r="R24" s="66"/>
      <c r="S24" s="66"/>
    </row>
    <row r="25" spans="1:19" ht="60">
      <c r="A25" s="377" t="s">
        <v>123</v>
      </c>
      <c r="B25" s="380" t="s">
        <v>281</v>
      </c>
      <c r="C25" s="69" t="s">
        <v>282</v>
      </c>
      <c r="D25" s="70">
        <v>1</v>
      </c>
      <c r="E25" s="66"/>
      <c r="F25" s="66"/>
      <c r="G25" s="66"/>
      <c r="H25" s="66"/>
      <c r="I25" s="66"/>
      <c r="J25" s="66"/>
      <c r="K25" s="66"/>
      <c r="L25" s="66"/>
      <c r="M25" s="66"/>
      <c r="N25" s="66"/>
      <c r="O25" s="66"/>
      <c r="P25" s="66"/>
      <c r="Q25" s="66"/>
      <c r="R25" s="66"/>
      <c r="S25" s="66"/>
    </row>
    <row r="26" spans="1:19" ht="90">
      <c r="A26" s="378"/>
      <c r="B26" s="381"/>
      <c r="C26" s="69" t="s">
        <v>283</v>
      </c>
      <c r="D26" s="71" t="s">
        <v>284</v>
      </c>
      <c r="E26" s="66"/>
      <c r="F26" s="66"/>
      <c r="G26" s="66"/>
      <c r="H26" s="66"/>
      <c r="I26" s="66"/>
      <c r="J26" s="66"/>
      <c r="K26" s="66"/>
      <c r="L26" s="66"/>
      <c r="M26" s="66"/>
      <c r="N26" s="66"/>
      <c r="O26" s="66"/>
      <c r="P26" s="66"/>
      <c r="Q26" s="66"/>
      <c r="R26" s="66"/>
      <c r="S26" s="66"/>
    </row>
    <row r="27" spans="1:19" ht="120">
      <c r="A27" s="379"/>
      <c r="B27" s="382"/>
      <c r="C27" s="69" t="s">
        <v>285</v>
      </c>
      <c r="D27" s="71" t="s">
        <v>286</v>
      </c>
      <c r="E27" s="66"/>
      <c r="F27" s="66"/>
      <c r="G27" s="66"/>
      <c r="H27" s="66"/>
      <c r="I27" s="66"/>
      <c r="J27" s="66"/>
      <c r="K27" s="66"/>
      <c r="L27" s="66"/>
      <c r="M27" s="66"/>
      <c r="N27" s="66"/>
      <c r="O27" s="66"/>
      <c r="P27" s="66"/>
      <c r="Q27" s="66"/>
      <c r="R27" s="66"/>
      <c r="S27" s="66"/>
    </row>
    <row r="28" spans="1:19" ht="45">
      <c r="A28" s="392" t="s">
        <v>124</v>
      </c>
      <c r="B28" s="393" t="s">
        <v>287</v>
      </c>
      <c r="C28" s="69" t="s">
        <v>288</v>
      </c>
      <c r="D28" s="70">
        <v>1</v>
      </c>
      <c r="E28" s="66"/>
      <c r="F28" s="66"/>
      <c r="G28" s="66"/>
      <c r="H28" s="66"/>
      <c r="I28" s="66"/>
      <c r="J28" s="66"/>
      <c r="K28" s="66"/>
      <c r="L28" s="66"/>
      <c r="M28" s="66"/>
      <c r="N28" s="66"/>
      <c r="O28" s="66"/>
      <c r="P28" s="66"/>
      <c r="Q28" s="66"/>
      <c r="R28" s="66"/>
      <c r="S28" s="66"/>
    </row>
    <row r="29" spans="1:19" ht="30">
      <c r="A29" s="392"/>
      <c r="B29" s="393"/>
      <c r="C29" s="69" t="s">
        <v>289</v>
      </c>
      <c r="D29" s="70">
        <v>2</v>
      </c>
      <c r="E29" s="66"/>
      <c r="F29" s="66"/>
      <c r="G29" s="66"/>
      <c r="H29" s="66"/>
      <c r="I29" s="66"/>
      <c r="J29" s="66"/>
      <c r="K29" s="66"/>
      <c r="L29" s="66"/>
      <c r="M29" s="66"/>
      <c r="N29" s="66"/>
      <c r="O29" s="66"/>
      <c r="P29" s="66"/>
      <c r="Q29" s="66"/>
      <c r="R29" s="66"/>
      <c r="S29" s="66"/>
    </row>
    <row r="30" spans="1:19" ht="30">
      <c r="A30" s="392"/>
      <c r="B30" s="393"/>
      <c r="C30" s="69" t="s">
        <v>290</v>
      </c>
      <c r="D30" s="70">
        <v>3</v>
      </c>
      <c r="E30" s="66"/>
      <c r="F30" s="66"/>
      <c r="G30" s="66"/>
      <c r="H30" s="66"/>
      <c r="I30" s="66"/>
      <c r="J30" s="66"/>
      <c r="K30" s="66"/>
      <c r="L30" s="66"/>
      <c r="M30" s="66"/>
      <c r="N30" s="66"/>
      <c r="O30" s="66"/>
      <c r="P30" s="66"/>
      <c r="Q30" s="66"/>
      <c r="R30" s="66"/>
      <c r="S30" s="66"/>
    </row>
    <row r="31" spans="1:19" ht="30">
      <c r="A31" s="392"/>
      <c r="B31" s="393"/>
      <c r="C31" s="69" t="s">
        <v>291</v>
      </c>
      <c r="D31" s="70">
        <v>4</v>
      </c>
      <c r="E31" s="66"/>
      <c r="F31" s="66"/>
      <c r="G31" s="66"/>
      <c r="H31" s="66"/>
      <c r="I31" s="66"/>
      <c r="J31" s="66"/>
      <c r="K31" s="66"/>
      <c r="L31" s="66"/>
      <c r="M31" s="66"/>
      <c r="N31" s="66"/>
      <c r="O31" s="66"/>
      <c r="P31" s="66"/>
      <c r="Q31" s="66"/>
      <c r="R31" s="66"/>
      <c r="S31" s="66"/>
    </row>
    <row r="32" spans="1:19">
      <c r="A32" s="392"/>
      <c r="B32" s="393"/>
      <c r="C32" s="69" t="s">
        <v>292</v>
      </c>
      <c r="D32" s="70">
        <v>5</v>
      </c>
      <c r="E32" s="66"/>
      <c r="F32" s="66"/>
      <c r="G32" s="66"/>
      <c r="H32" s="66"/>
      <c r="I32" s="66"/>
      <c r="J32" s="66"/>
      <c r="K32" s="66"/>
      <c r="L32" s="66"/>
      <c r="M32" s="66"/>
      <c r="N32" s="66"/>
      <c r="O32" s="66"/>
      <c r="P32" s="66"/>
      <c r="Q32" s="66"/>
      <c r="R32" s="66"/>
      <c r="S32" s="66"/>
    </row>
    <row r="33" spans="1:19">
      <c r="E33" s="66"/>
      <c r="F33" s="66"/>
      <c r="G33" s="66"/>
      <c r="H33" s="66"/>
      <c r="I33" s="66"/>
      <c r="J33" s="66"/>
      <c r="K33" s="66"/>
      <c r="L33" s="66"/>
      <c r="M33" s="66"/>
      <c r="N33" s="66"/>
      <c r="O33" s="66"/>
      <c r="P33" s="66"/>
      <c r="Q33" s="66"/>
      <c r="R33" s="66"/>
      <c r="S33" s="66"/>
    </row>
    <row r="34" spans="1:19">
      <c r="A34" s="394"/>
      <c r="B34" s="394"/>
      <c r="C34" s="394"/>
      <c r="D34" s="394"/>
      <c r="E34" s="66"/>
      <c r="F34" s="66"/>
      <c r="G34" s="66"/>
      <c r="H34" s="66"/>
      <c r="I34" s="66"/>
      <c r="J34" s="66"/>
      <c r="K34" s="66"/>
      <c r="L34" s="66"/>
      <c r="M34" s="66"/>
      <c r="N34" s="66"/>
      <c r="O34" s="66"/>
      <c r="P34" s="66"/>
      <c r="Q34" s="66"/>
      <c r="R34" s="66"/>
      <c r="S34" s="66"/>
    </row>
    <row r="35" spans="1:19">
      <c r="E35" s="66"/>
      <c r="F35" s="66"/>
      <c r="G35" s="66"/>
      <c r="H35" s="66"/>
      <c r="I35" s="66"/>
      <c r="J35" s="66"/>
      <c r="K35" s="66"/>
      <c r="L35" s="66"/>
      <c r="M35" s="66"/>
      <c r="N35" s="66"/>
      <c r="O35" s="66"/>
      <c r="P35" s="66"/>
      <c r="Q35" s="66"/>
      <c r="R35" s="66"/>
      <c r="S35" s="66"/>
    </row>
    <row r="36" spans="1:19">
      <c r="E36" s="66"/>
      <c r="F36" s="66"/>
      <c r="G36" s="66"/>
      <c r="H36" s="66"/>
      <c r="I36" s="66"/>
      <c r="J36" s="66"/>
      <c r="K36" s="66"/>
      <c r="L36" s="66"/>
      <c r="M36" s="66"/>
      <c r="N36" s="66"/>
      <c r="O36" s="66"/>
      <c r="P36" s="66"/>
      <c r="Q36" s="66"/>
      <c r="R36" s="66"/>
      <c r="S36" s="66"/>
    </row>
    <row r="37" spans="1:19" ht="15.75">
      <c r="A37" s="376" t="s">
        <v>32</v>
      </c>
      <c r="B37" s="376"/>
      <c r="C37" s="376"/>
      <c r="D37" s="376"/>
      <c r="E37" s="66"/>
      <c r="F37" s="66"/>
      <c r="G37" s="66"/>
      <c r="H37" s="66"/>
      <c r="I37" s="66"/>
      <c r="J37" s="66"/>
      <c r="K37" s="66"/>
      <c r="L37" s="66"/>
      <c r="M37" s="66"/>
      <c r="N37" s="66"/>
      <c r="O37" s="66"/>
      <c r="P37" s="66"/>
      <c r="Q37" s="66"/>
      <c r="R37" s="66"/>
      <c r="S37" s="66"/>
    </row>
    <row r="38" spans="1:19">
      <c r="E38" s="66"/>
      <c r="F38" s="66"/>
      <c r="G38" s="66"/>
      <c r="H38" s="66"/>
      <c r="I38" s="66"/>
      <c r="J38" s="66"/>
      <c r="K38" s="66"/>
      <c r="L38" s="66"/>
      <c r="M38" s="66"/>
      <c r="N38" s="66"/>
      <c r="O38" s="66"/>
      <c r="P38" s="66"/>
      <c r="Q38" s="66"/>
      <c r="R38" s="66"/>
      <c r="S38" s="66"/>
    </row>
    <row r="39" spans="1:19">
      <c r="A39" s="15" t="s">
        <v>33</v>
      </c>
      <c r="B39" s="15" t="s">
        <v>34</v>
      </c>
      <c r="E39" s="66"/>
      <c r="F39" s="66"/>
      <c r="G39" s="66"/>
      <c r="H39" s="66"/>
      <c r="I39" s="66"/>
      <c r="J39" s="66"/>
      <c r="K39" s="66"/>
      <c r="L39" s="66"/>
      <c r="M39" s="66"/>
      <c r="N39" s="66"/>
      <c r="O39" s="66"/>
      <c r="P39" s="66"/>
      <c r="Q39" s="66"/>
      <c r="R39" s="66"/>
      <c r="S39" s="66"/>
    </row>
    <row r="40" spans="1:19">
      <c r="A40" s="5">
        <v>1</v>
      </c>
      <c r="B40" s="4" t="s">
        <v>36</v>
      </c>
      <c r="E40" s="66"/>
      <c r="F40" s="66"/>
      <c r="G40" s="66"/>
      <c r="H40" s="66"/>
      <c r="I40" s="66"/>
      <c r="J40" s="66"/>
      <c r="K40" s="66"/>
      <c r="L40" s="66"/>
      <c r="M40" s="66"/>
      <c r="N40" s="66"/>
      <c r="O40" s="66"/>
      <c r="P40" s="66"/>
      <c r="Q40" s="66"/>
      <c r="R40" s="66"/>
      <c r="S40" s="66"/>
    </row>
    <row r="41" spans="1:19">
      <c r="A41" s="5">
        <v>2</v>
      </c>
      <c r="B41" s="4" t="s">
        <v>37</v>
      </c>
      <c r="E41" s="66"/>
      <c r="F41" s="66"/>
      <c r="G41" s="66"/>
      <c r="H41" s="66"/>
      <c r="I41" s="66"/>
      <c r="J41" s="66"/>
      <c r="K41" s="66"/>
      <c r="L41" s="66"/>
      <c r="M41" s="66"/>
      <c r="N41" s="66"/>
      <c r="O41" s="66"/>
      <c r="P41" s="66"/>
      <c r="Q41" s="66"/>
      <c r="R41" s="66"/>
      <c r="S41" s="66"/>
    </row>
    <row r="42" spans="1:19">
      <c r="A42" s="5">
        <v>3</v>
      </c>
      <c r="B42" s="4" t="s">
        <v>38</v>
      </c>
      <c r="E42" s="66"/>
      <c r="F42" s="66"/>
      <c r="G42" s="66"/>
      <c r="H42" s="66"/>
      <c r="I42" s="66"/>
      <c r="J42" s="66"/>
      <c r="K42" s="66"/>
      <c r="L42" s="66"/>
      <c r="M42" s="66"/>
      <c r="N42" s="66"/>
      <c r="O42" s="66"/>
      <c r="P42" s="66"/>
      <c r="Q42" s="66"/>
      <c r="R42" s="66"/>
      <c r="S42" s="66"/>
    </row>
    <row r="43" spans="1:19">
      <c r="A43" s="5">
        <v>4</v>
      </c>
      <c r="B43" s="4" t="s">
        <v>39</v>
      </c>
      <c r="E43" s="66"/>
      <c r="F43" s="66"/>
      <c r="G43" s="66"/>
      <c r="H43" s="66"/>
      <c r="I43" s="66"/>
      <c r="J43" s="66"/>
      <c r="K43" s="66"/>
      <c r="L43" s="66"/>
      <c r="M43" s="66"/>
      <c r="N43" s="66"/>
      <c r="O43" s="66"/>
      <c r="P43" s="66"/>
      <c r="Q43" s="66"/>
      <c r="R43" s="66"/>
      <c r="S43" s="66"/>
    </row>
    <row r="44" spans="1:19">
      <c r="A44" s="5">
        <v>5</v>
      </c>
      <c r="B44" s="4" t="s">
        <v>40</v>
      </c>
      <c r="E44" s="66"/>
      <c r="F44" s="66"/>
      <c r="G44" s="66"/>
      <c r="H44" s="66"/>
      <c r="I44" s="66"/>
      <c r="J44" s="66"/>
      <c r="K44" s="66"/>
      <c r="L44" s="66"/>
      <c r="M44" s="66"/>
      <c r="N44" s="66"/>
      <c r="O44" s="66"/>
      <c r="P44" s="66"/>
      <c r="Q44" s="66"/>
      <c r="R44" s="66"/>
      <c r="S44" s="66"/>
    </row>
    <row r="45" spans="1:19">
      <c r="E45" s="66"/>
      <c r="F45" s="66"/>
      <c r="G45" s="66"/>
      <c r="H45" s="66"/>
      <c r="I45" s="66"/>
      <c r="J45" s="66"/>
      <c r="K45" s="66"/>
      <c r="L45" s="66"/>
      <c r="M45" s="66"/>
      <c r="N45" s="66"/>
      <c r="O45" s="66"/>
      <c r="P45" s="66"/>
      <c r="Q45" s="66"/>
      <c r="R45" s="66"/>
      <c r="S45" s="66"/>
    </row>
    <row r="46" spans="1:19">
      <c r="E46" s="66"/>
      <c r="F46" s="66"/>
      <c r="G46" s="66"/>
      <c r="H46" s="66"/>
      <c r="I46" s="66"/>
      <c r="J46" s="66"/>
      <c r="K46" s="66"/>
      <c r="L46" s="66"/>
      <c r="M46" s="66"/>
      <c r="N46" s="66"/>
      <c r="O46" s="66"/>
      <c r="P46" s="66"/>
      <c r="Q46" s="66"/>
      <c r="R46" s="66"/>
      <c r="S46" s="66"/>
    </row>
    <row r="47" spans="1:19">
      <c r="E47" s="66"/>
      <c r="F47" s="66"/>
      <c r="G47" s="66"/>
      <c r="H47" s="66"/>
      <c r="I47" s="66"/>
      <c r="J47" s="66"/>
      <c r="K47" s="66"/>
      <c r="L47" s="66"/>
      <c r="M47" s="66"/>
      <c r="N47" s="66"/>
      <c r="O47" s="66"/>
      <c r="P47" s="66"/>
      <c r="Q47" s="66"/>
      <c r="R47" s="66"/>
      <c r="S47" s="66"/>
    </row>
    <row r="48" spans="1:19">
      <c r="E48" s="66"/>
      <c r="F48" s="66"/>
      <c r="G48" s="66"/>
      <c r="H48" s="66"/>
      <c r="I48" s="66"/>
      <c r="J48" s="66"/>
      <c r="K48" s="66"/>
      <c r="L48" s="66"/>
      <c r="M48" s="66"/>
      <c r="N48" s="66"/>
      <c r="O48" s="66"/>
      <c r="P48" s="66"/>
      <c r="Q48" s="66"/>
      <c r="R48" s="66"/>
      <c r="S48" s="66"/>
    </row>
    <row r="49" spans="1:19" ht="18.75">
      <c r="A49" s="389" t="s">
        <v>293</v>
      </c>
      <c r="B49" s="390"/>
      <c r="C49" s="390"/>
      <c r="D49" s="391"/>
      <c r="E49" s="66"/>
      <c r="F49" s="66"/>
      <c r="G49" s="66"/>
      <c r="H49" s="66"/>
      <c r="I49" s="66"/>
      <c r="J49" s="66"/>
      <c r="K49" s="66"/>
      <c r="L49" s="66"/>
      <c r="M49" s="66"/>
      <c r="N49" s="66"/>
      <c r="O49" s="66"/>
      <c r="P49" s="66"/>
      <c r="Q49" s="66"/>
      <c r="R49" s="66"/>
      <c r="S49" s="66"/>
    </row>
    <row r="50" spans="1:19" ht="27.6" customHeight="1">
      <c r="A50" s="388" t="s">
        <v>294</v>
      </c>
      <c r="B50" s="388"/>
      <c r="C50" s="388"/>
      <c r="D50" s="388"/>
      <c r="E50" s="66"/>
      <c r="F50" s="66"/>
      <c r="G50" s="66"/>
      <c r="H50" s="66"/>
      <c r="I50" s="66"/>
      <c r="J50" s="66"/>
      <c r="K50" s="66"/>
      <c r="L50" s="66"/>
      <c r="M50" s="66"/>
      <c r="N50" s="66"/>
      <c r="O50" s="66"/>
      <c r="P50" s="66"/>
      <c r="Q50" s="66"/>
      <c r="R50" s="66"/>
      <c r="S50" s="66"/>
    </row>
    <row r="51" spans="1:19" ht="15.75">
      <c r="A51" s="54" t="s">
        <v>31</v>
      </c>
      <c r="B51" s="53"/>
      <c r="C51" s="53"/>
      <c r="D51" s="53"/>
      <c r="E51" s="66"/>
      <c r="F51" s="66"/>
      <c r="G51" s="66"/>
      <c r="H51" s="66"/>
      <c r="I51" s="66"/>
      <c r="J51" s="66"/>
      <c r="K51" s="66"/>
      <c r="L51" s="66"/>
      <c r="M51" s="66"/>
      <c r="N51" s="66"/>
      <c r="O51" s="66"/>
      <c r="P51" s="66"/>
      <c r="Q51" s="66"/>
      <c r="R51" s="66"/>
      <c r="S51" s="66"/>
    </row>
    <row r="52" spans="1:19">
      <c r="E52" s="66"/>
      <c r="F52" s="66"/>
      <c r="G52" s="66"/>
      <c r="H52" s="66"/>
      <c r="I52" s="66"/>
      <c r="J52" s="66"/>
      <c r="K52" s="66"/>
      <c r="L52" s="66"/>
      <c r="M52" s="66"/>
      <c r="N52" s="66"/>
      <c r="O52" s="66"/>
      <c r="P52" s="66"/>
      <c r="Q52" s="66"/>
      <c r="R52" s="66"/>
      <c r="S52" s="66"/>
    </row>
    <row r="53" spans="1:19">
      <c r="A53" s="13" t="s">
        <v>41</v>
      </c>
      <c r="B53" s="13" t="s">
        <v>26</v>
      </c>
      <c r="C53" s="13" t="s">
        <v>27</v>
      </c>
      <c r="D53" s="13" t="s">
        <v>295</v>
      </c>
      <c r="E53" s="66"/>
      <c r="F53" s="66"/>
      <c r="G53" s="66"/>
      <c r="H53" s="66"/>
      <c r="I53" s="66"/>
      <c r="J53" s="66"/>
      <c r="K53" s="66"/>
      <c r="L53" s="66"/>
      <c r="M53" s="66"/>
      <c r="N53" s="66"/>
      <c r="O53" s="66"/>
      <c r="P53" s="66"/>
      <c r="Q53" s="66"/>
      <c r="R53" s="66"/>
      <c r="S53" s="66"/>
    </row>
    <row r="54" spans="1:19" ht="30">
      <c r="A54" s="383" t="s">
        <v>126</v>
      </c>
      <c r="B54" s="380" t="s">
        <v>296</v>
      </c>
      <c r="C54" s="69" t="s">
        <v>297</v>
      </c>
      <c r="D54" s="72">
        <v>0</v>
      </c>
      <c r="E54" s="66"/>
      <c r="F54" s="66"/>
      <c r="G54" s="66"/>
      <c r="H54" s="66"/>
      <c r="I54" s="66"/>
      <c r="J54" s="66"/>
      <c r="K54" s="66"/>
      <c r="L54" s="66"/>
      <c r="M54" s="66"/>
      <c r="N54" s="66"/>
      <c r="O54" s="66"/>
      <c r="P54" s="66"/>
      <c r="Q54" s="66"/>
      <c r="R54" s="66"/>
      <c r="S54" s="66"/>
    </row>
    <row r="55" spans="1:19" ht="45">
      <c r="A55" s="384"/>
      <c r="B55" s="381"/>
      <c r="C55" s="69" t="s">
        <v>298</v>
      </c>
      <c r="D55" s="72">
        <v>0.25</v>
      </c>
      <c r="E55" s="66"/>
      <c r="F55" s="66"/>
      <c r="G55" s="66"/>
      <c r="H55" s="66"/>
      <c r="I55" s="66"/>
      <c r="J55" s="66"/>
      <c r="K55" s="66"/>
      <c r="L55" s="66"/>
      <c r="M55" s="66"/>
      <c r="N55" s="66"/>
      <c r="O55" s="66"/>
      <c r="P55" s="66"/>
      <c r="Q55" s="66"/>
      <c r="R55" s="66"/>
      <c r="S55" s="66"/>
    </row>
    <row r="56" spans="1:19" ht="45">
      <c r="A56" s="384"/>
      <c r="B56" s="381"/>
      <c r="C56" s="69" t="s">
        <v>299</v>
      </c>
      <c r="D56" s="72">
        <v>0.5</v>
      </c>
      <c r="E56" s="66"/>
      <c r="F56" s="66"/>
      <c r="G56" s="66"/>
      <c r="H56" s="66"/>
      <c r="I56" s="66"/>
      <c r="J56" s="66"/>
      <c r="K56" s="66"/>
      <c r="L56" s="66"/>
      <c r="M56" s="66"/>
      <c r="N56" s="66"/>
      <c r="O56" s="66"/>
      <c r="P56" s="66"/>
      <c r="Q56" s="66"/>
      <c r="R56" s="66"/>
      <c r="S56" s="66"/>
    </row>
    <row r="57" spans="1:19" ht="45">
      <c r="A57" s="384"/>
      <c r="B57" s="381"/>
      <c r="C57" s="69" t="s">
        <v>300</v>
      </c>
      <c r="D57" s="72">
        <v>0.75</v>
      </c>
      <c r="E57" s="66"/>
      <c r="F57" s="66"/>
      <c r="G57" s="66"/>
      <c r="H57" s="66"/>
      <c r="I57" s="66"/>
      <c r="J57" s="66"/>
      <c r="K57" s="66"/>
      <c r="L57" s="66"/>
      <c r="M57" s="66"/>
      <c r="N57" s="66"/>
      <c r="O57" s="66"/>
      <c r="P57" s="66"/>
      <c r="Q57" s="66"/>
      <c r="R57" s="66"/>
      <c r="S57" s="66"/>
    </row>
    <row r="58" spans="1:19" ht="60">
      <c r="A58" s="371"/>
      <c r="B58" s="382"/>
      <c r="C58" s="69" t="s">
        <v>301</v>
      </c>
      <c r="D58" s="72">
        <v>1</v>
      </c>
      <c r="E58" s="66"/>
      <c r="F58" s="66"/>
      <c r="G58" s="66"/>
      <c r="H58" s="66"/>
      <c r="I58" s="66"/>
      <c r="J58" s="66"/>
      <c r="K58" s="66"/>
      <c r="L58" s="66"/>
      <c r="M58" s="66"/>
      <c r="N58" s="66"/>
      <c r="O58" s="66"/>
      <c r="P58" s="66"/>
      <c r="Q58" s="66"/>
      <c r="R58" s="66"/>
      <c r="S58" s="66"/>
    </row>
    <row r="59" spans="1:19" ht="30">
      <c r="A59" s="383" t="s">
        <v>127</v>
      </c>
      <c r="B59" s="380" t="s">
        <v>302</v>
      </c>
      <c r="C59" s="69" t="s">
        <v>303</v>
      </c>
      <c r="D59" s="72">
        <v>0</v>
      </c>
      <c r="E59" s="66"/>
      <c r="F59" s="66"/>
      <c r="G59" s="66"/>
      <c r="H59" s="66"/>
      <c r="I59" s="66"/>
      <c r="J59" s="66"/>
      <c r="K59" s="66"/>
      <c r="L59" s="66"/>
      <c r="M59" s="66"/>
      <c r="N59" s="66"/>
      <c r="O59" s="66"/>
      <c r="P59" s="66"/>
      <c r="Q59" s="66"/>
      <c r="R59" s="66"/>
      <c r="S59" s="66"/>
    </row>
    <row r="60" spans="1:19" ht="30">
      <c r="A60" s="384"/>
      <c r="B60" s="381"/>
      <c r="C60" s="69" t="s">
        <v>304</v>
      </c>
      <c r="D60" s="72">
        <v>0.25</v>
      </c>
      <c r="E60" s="66"/>
      <c r="F60" s="66"/>
      <c r="G60" s="66"/>
      <c r="H60" s="66"/>
      <c r="I60" s="66"/>
      <c r="J60" s="66"/>
      <c r="K60" s="66"/>
      <c r="L60" s="66"/>
      <c r="M60" s="66"/>
      <c r="N60" s="66"/>
      <c r="O60" s="66"/>
      <c r="P60" s="66"/>
      <c r="Q60" s="66"/>
      <c r="R60" s="66"/>
      <c r="S60" s="66"/>
    </row>
    <row r="61" spans="1:19" ht="45">
      <c r="A61" s="384"/>
      <c r="B61" s="381"/>
      <c r="C61" s="69" t="s">
        <v>305</v>
      </c>
      <c r="D61" s="72">
        <v>0.5</v>
      </c>
      <c r="E61" s="66"/>
      <c r="F61" s="66"/>
      <c r="G61" s="66"/>
      <c r="H61" s="66"/>
      <c r="I61" s="66"/>
      <c r="J61" s="66"/>
      <c r="K61" s="66"/>
      <c r="L61" s="66"/>
      <c r="M61" s="66"/>
      <c r="N61" s="66"/>
      <c r="O61" s="66"/>
      <c r="P61" s="66"/>
      <c r="Q61" s="66"/>
      <c r="R61" s="66"/>
      <c r="S61" s="66"/>
    </row>
    <row r="62" spans="1:19" ht="60">
      <c r="A62" s="384"/>
      <c r="B62" s="381"/>
      <c r="C62" s="69" t="s">
        <v>306</v>
      </c>
      <c r="D62" s="72">
        <v>0.75</v>
      </c>
      <c r="E62" s="66"/>
      <c r="F62" s="66"/>
      <c r="G62" s="66"/>
      <c r="H62" s="66"/>
      <c r="I62" s="66"/>
      <c r="J62" s="66"/>
      <c r="K62" s="66"/>
      <c r="L62" s="66"/>
      <c r="M62" s="66"/>
      <c r="N62" s="66"/>
      <c r="O62" s="66"/>
      <c r="P62" s="66"/>
      <c r="Q62" s="66"/>
      <c r="R62" s="66"/>
      <c r="S62" s="66"/>
    </row>
    <row r="63" spans="1:19" ht="30">
      <c r="A63" s="371"/>
      <c r="B63" s="382"/>
      <c r="C63" s="69" t="s">
        <v>307</v>
      </c>
      <c r="D63" s="72">
        <v>1</v>
      </c>
      <c r="E63" s="66"/>
      <c r="F63" s="66"/>
      <c r="G63" s="66"/>
      <c r="H63" s="66"/>
      <c r="I63" s="66"/>
      <c r="J63" s="66"/>
      <c r="K63" s="66"/>
      <c r="L63" s="66"/>
      <c r="M63" s="66"/>
      <c r="N63" s="66"/>
      <c r="O63" s="66"/>
      <c r="P63" s="66"/>
      <c r="Q63" s="66"/>
      <c r="R63" s="66"/>
      <c r="S63" s="66"/>
    </row>
    <row r="64" spans="1:19">
      <c r="A64" s="383" t="s">
        <v>128</v>
      </c>
      <c r="B64" s="380" t="s">
        <v>308</v>
      </c>
      <c r="C64" s="69" t="s">
        <v>309</v>
      </c>
      <c r="D64" s="72">
        <v>0</v>
      </c>
      <c r="E64" s="66"/>
      <c r="F64" s="66"/>
      <c r="G64" s="66"/>
      <c r="H64" s="66"/>
      <c r="I64" s="66"/>
      <c r="J64" s="66"/>
      <c r="K64" s="66"/>
      <c r="L64" s="66"/>
      <c r="M64" s="66"/>
      <c r="N64" s="66"/>
      <c r="O64" s="66"/>
      <c r="P64" s="66"/>
      <c r="Q64" s="66"/>
      <c r="R64" s="66"/>
      <c r="S64" s="66"/>
    </row>
    <row r="65" spans="1:19" ht="30">
      <c r="A65" s="384"/>
      <c r="B65" s="381"/>
      <c r="C65" s="69" t="s">
        <v>310</v>
      </c>
      <c r="D65" s="72">
        <v>0.25</v>
      </c>
      <c r="E65" s="66"/>
      <c r="F65" s="66"/>
      <c r="G65" s="66"/>
      <c r="H65" s="66"/>
      <c r="I65" s="66"/>
      <c r="J65" s="66"/>
      <c r="K65" s="66"/>
      <c r="L65" s="66"/>
      <c r="M65" s="66"/>
      <c r="N65" s="66"/>
      <c r="O65" s="66"/>
      <c r="P65" s="66"/>
      <c r="Q65" s="66"/>
      <c r="R65" s="66"/>
      <c r="S65" s="66"/>
    </row>
    <row r="66" spans="1:19" ht="30">
      <c r="A66" s="384"/>
      <c r="B66" s="381"/>
      <c r="C66" s="69" t="s">
        <v>311</v>
      </c>
      <c r="D66" s="72">
        <v>0.5</v>
      </c>
      <c r="E66" s="66"/>
      <c r="F66" s="66"/>
      <c r="G66" s="66"/>
      <c r="H66" s="66"/>
      <c r="I66" s="66"/>
      <c r="J66" s="66"/>
      <c r="K66" s="66"/>
      <c r="L66" s="66"/>
      <c r="M66" s="66"/>
      <c r="N66" s="66"/>
      <c r="O66" s="66"/>
      <c r="P66" s="66"/>
      <c r="Q66" s="66"/>
      <c r="R66" s="66"/>
      <c r="S66" s="66"/>
    </row>
    <row r="67" spans="1:19" ht="30">
      <c r="A67" s="384"/>
      <c r="B67" s="381"/>
      <c r="C67" s="69" t="s">
        <v>312</v>
      </c>
      <c r="D67" s="72">
        <v>0.75</v>
      </c>
      <c r="E67" s="66"/>
      <c r="F67" s="66"/>
      <c r="G67" s="66"/>
      <c r="H67" s="66"/>
      <c r="I67" s="66"/>
      <c r="J67" s="66"/>
      <c r="K67" s="66"/>
      <c r="L67" s="66"/>
      <c r="M67" s="66"/>
      <c r="N67" s="66"/>
      <c r="O67" s="66"/>
      <c r="P67" s="66"/>
      <c r="Q67" s="66"/>
      <c r="R67" s="66"/>
      <c r="S67" s="66"/>
    </row>
    <row r="68" spans="1:19" ht="30">
      <c r="A68" s="371"/>
      <c r="B68" s="382"/>
      <c r="C68" s="69" t="s">
        <v>313</v>
      </c>
      <c r="D68" s="72">
        <v>1</v>
      </c>
      <c r="E68" s="66"/>
      <c r="F68" s="66"/>
      <c r="G68" s="66"/>
      <c r="H68" s="66"/>
      <c r="I68" s="66"/>
      <c r="J68" s="66"/>
      <c r="K68" s="66"/>
      <c r="L68" s="66"/>
      <c r="M68" s="66"/>
      <c r="N68" s="66"/>
      <c r="O68" s="66"/>
      <c r="P68" s="66"/>
      <c r="Q68" s="66"/>
      <c r="R68" s="66"/>
      <c r="S68" s="66"/>
    </row>
    <row r="69" spans="1:19">
      <c r="E69" s="66"/>
      <c r="F69" s="66"/>
      <c r="G69" s="66"/>
      <c r="H69" s="66"/>
      <c r="I69" s="66"/>
      <c r="J69" s="66"/>
      <c r="K69" s="66"/>
      <c r="L69" s="66"/>
      <c r="M69" s="66"/>
      <c r="N69" s="66"/>
      <c r="O69" s="66"/>
      <c r="P69" s="66"/>
      <c r="Q69" s="66"/>
      <c r="R69" s="66"/>
      <c r="S69" s="66"/>
    </row>
    <row r="70" spans="1:19">
      <c r="E70" s="66"/>
      <c r="F70" s="66"/>
      <c r="G70" s="66"/>
      <c r="H70" s="66"/>
      <c r="I70" s="66"/>
      <c r="J70" s="66"/>
      <c r="K70" s="66"/>
      <c r="L70" s="66"/>
      <c r="M70" s="66"/>
      <c r="N70" s="66"/>
      <c r="O70" s="66"/>
      <c r="P70" s="66"/>
      <c r="Q70" s="66"/>
      <c r="R70" s="66"/>
      <c r="S70" s="66"/>
    </row>
    <row r="71" spans="1:19">
      <c r="E71" s="66"/>
      <c r="F71" s="66"/>
      <c r="G71" s="66"/>
      <c r="H71" s="66"/>
      <c r="I71" s="66"/>
      <c r="J71" s="66"/>
      <c r="K71" s="66"/>
      <c r="L71" s="66"/>
      <c r="M71" s="66"/>
      <c r="N71" s="66"/>
      <c r="O71" s="66"/>
      <c r="P71" s="66"/>
      <c r="Q71" s="66"/>
      <c r="R71" s="66"/>
      <c r="S71" s="66"/>
    </row>
    <row r="72" spans="1:19" ht="18.75">
      <c r="A72" s="385" t="s">
        <v>43</v>
      </c>
      <c r="B72" s="386"/>
      <c r="C72" s="386"/>
      <c r="D72" s="387"/>
      <c r="E72" s="66"/>
      <c r="F72" s="66"/>
      <c r="G72" s="66"/>
      <c r="H72" s="66"/>
      <c r="I72" s="66"/>
      <c r="J72" s="66"/>
      <c r="K72" s="66"/>
      <c r="L72" s="66"/>
      <c r="M72" s="66"/>
      <c r="N72" s="66"/>
      <c r="O72" s="66"/>
      <c r="P72" s="66"/>
      <c r="Q72" s="66"/>
      <c r="R72" s="66"/>
      <c r="S72" s="66"/>
    </row>
    <row r="73" spans="1:19">
      <c r="A73" s="388" t="s">
        <v>314</v>
      </c>
      <c r="B73" s="388"/>
      <c r="C73" s="388"/>
      <c r="D73" s="388"/>
      <c r="E73" s="66"/>
      <c r="F73" s="66"/>
      <c r="G73" s="66"/>
      <c r="H73" s="66"/>
      <c r="I73" s="66"/>
      <c r="J73" s="66"/>
      <c r="K73" s="66"/>
      <c r="L73" s="66"/>
      <c r="M73" s="66"/>
      <c r="N73" s="66"/>
      <c r="O73" s="66"/>
      <c r="P73" s="66"/>
      <c r="Q73" s="66"/>
      <c r="R73" s="66"/>
      <c r="S73" s="66"/>
    </row>
    <row r="74" spans="1:19" ht="15.75">
      <c r="A74" s="376" t="s">
        <v>31</v>
      </c>
      <c r="B74" s="376"/>
      <c r="C74" s="53"/>
      <c r="D74" s="53"/>
      <c r="E74" s="67"/>
      <c r="F74" s="66"/>
      <c r="G74" s="66"/>
      <c r="H74" s="66"/>
      <c r="I74" s="66"/>
      <c r="J74" s="66"/>
      <c r="K74" s="66"/>
      <c r="L74" s="66"/>
      <c r="M74" s="66"/>
      <c r="N74" s="66"/>
      <c r="O74" s="66"/>
      <c r="P74" s="66"/>
      <c r="Q74" s="66"/>
      <c r="R74" s="66"/>
      <c r="S74" s="66"/>
    </row>
    <row r="75" spans="1:19">
      <c r="E75" s="67"/>
      <c r="F75" s="66"/>
      <c r="G75" s="66"/>
      <c r="H75" s="66"/>
      <c r="I75" s="66"/>
      <c r="J75" s="66"/>
      <c r="K75" s="66"/>
      <c r="L75" s="66"/>
      <c r="M75" s="66"/>
      <c r="N75" s="66"/>
      <c r="O75" s="66"/>
      <c r="P75" s="66"/>
      <c r="Q75" s="66"/>
      <c r="R75" s="66"/>
      <c r="S75" s="66"/>
    </row>
    <row r="76" spans="1:19">
      <c r="A76" s="68" t="s">
        <v>41</v>
      </c>
      <c r="B76" s="68" t="s">
        <v>26</v>
      </c>
      <c r="C76" s="68" t="s">
        <v>27</v>
      </c>
      <c r="D76" s="68" t="s">
        <v>28</v>
      </c>
      <c r="E76" s="67"/>
      <c r="F76" s="66"/>
      <c r="G76" s="66"/>
      <c r="H76" s="66"/>
      <c r="I76" s="66"/>
      <c r="J76" s="66"/>
      <c r="K76" s="66"/>
      <c r="L76" s="66"/>
      <c r="M76" s="66"/>
      <c r="N76" s="66"/>
      <c r="O76" s="66"/>
      <c r="P76" s="66"/>
      <c r="Q76" s="66"/>
      <c r="R76" s="66"/>
      <c r="S76" s="66"/>
    </row>
    <row r="77" spans="1:19" ht="30">
      <c r="A77" s="377" t="s">
        <v>44</v>
      </c>
      <c r="B77" s="380" t="s">
        <v>315</v>
      </c>
      <c r="C77" s="69" t="s">
        <v>316</v>
      </c>
      <c r="D77" s="70">
        <v>1</v>
      </c>
      <c r="E77" s="67"/>
      <c r="F77" s="66"/>
      <c r="G77" s="66"/>
      <c r="H77" s="66"/>
      <c r="I77" s="66"/>
      <c r="J77" s="66"/>
      <c r="K77" s="66"/>
      <c r="L77" s="66"/>
      <c r="M77" s="66"/>
      <c r="N77" s="66"/>
      <c r="O77" s="66"/>
      <c r="P77" s="66"/>
      <c r="Q77" s="66"/>
      <c r="R77" s="66"/>
      <c r="S77" s="66"/>
    </row>
    <row r="78" spans="1:19" ht="45">
      <c r="A78" s="378"/>
      <c r="B78" s="381"/>
      <c r="C78" s="69" t="s">
        <v>317</v>
      </c>
      <c r="D78" s="70">
        <v>2</v>
      </c>
      <c r="E78" s="67"/>
      <c r="F78" s="66"/>
      <c r="G78" s="66"/>
      <c r="H78" s="66"/>
      <c r="I78" s="66"/>
      <c r="J78" s="66"/>
      <c r="K78" s="66"/>
      <c r="L78" s="66"/>
      <c r="M78" s="66"/>
      <c r="N78" s="66"/>
      <c r="O78" s="66"/>
      <c r="P78" s="66"/>
      <c r="Q78" s="66"/>
      <c r="R78" s="66"/>
      <c r="S78" s="66"/>
    </row>
    <row r="79" spans="1:19" ht="75">
      <c r="A79" s="378"/>
      <c r="B79" s="381"/>
      <c r="C79" s="69" t="s">
        <v>318</v>
      </c>
      <c r="D79" s="70">
        <v>3</v>
      </c>
      <c r="E79" s="66"/>
      <c r="F79" s="66"/>
      <c r="G79" s="66"/>
      <c r="H79" s="66"/>
      <c r="I79" s="66"/>
      <c r="J79" s="66"/>
      <c r="K79" s="66"/>
      <c r="L79" s="66"/>
      <c r="M79" s="66"/>
      <c r="N79" s="66"/>
      <c r="O79" s="66"/>
      <c r="P79" s="66"/>
      <c r="Q79" s="66"/>
      <c r="R79" s="66"/>
      <c r="S79" s="66"/>
    </row>
    <row r="80" spans="1:19" ht="60">
      <c r="A80" s="378"/>
      <c r="B80" s="381"/>
      <c r="C80" s="69" t="s">
        <v>319</v>
      </c>
      <c r="D80" s="70">
        <v>4</v>
      </c>
      <c r="E80" s="66"/>
      <c r="F80" s="66"/>
      <c r="G80" s="66"/>
      <c r="H80" s="66"/>
      <c r="I80" s="66"/>
      <c r="J80" s="66"/>
      <c r="K80" s="66"/>
      <c r="L80" s="66"/>
      <c r="M80" s="66"/>
      <c r="N80" s="66"/>
      <c r="O80" s="66"/>
      <c r="P80" s="66"/>
      <c r="Q80" s="66"/>
      <c r="R80" s="66"/>
      <c r="S80" s="66"/>
    </row>
    <row r="81" spans="1:19" ht="60">
      <c r="A81" s="379"/>
      <c r="B81" s="382"/>
      <c r="C81" s="69" t="s">
        <v>320</v>
      </c>
      <c r="D81" s="70">
        <v>5</v>
      </c>
      <c r="E81" s="66"/>
      <c r="F81" s="66"/>
      <c r="G81" s="66"/>
      <c r="H81" s="66"/>
      <c r="I81" s="66"/>
      <c r="J81" s="66"/>
      <c r="K81" s="66"/>
      <c r="L81" s="66"/>
      <c r="M81" s="66"/>
      <c r="N81" s="66"/>
      <c r="O81" s="66"/>
      <c r="P81" s="66"/>
      <c r="Q81" s="66"/>
      <c r="R81" s="66"/>
      <c r="S81" s="66"/>
    </row>
    <row r="82" spans="1:19">
      <c r="A82" s="377" t="s">
        <v>45</v>
      </c>
      <c r="B82" s="380" t="s">
        <v>321</v>
      </c>
      <c r="C82" s="69" t="s">
        <v>322</v>
      </c>
      <c r="D82" s="70">
        <v>1</v>
      </c>
      <c r="E82" s="66"/>
      <c r="F82" s="66"/>
      <c r="G82" s="66"/>
      <c r="H82" s="66"/>
      <c r="I82" s="66"/>
      <c r="J82" s="66"/>
      <c r="K82" s="66"/>
      <c r="L82" s="66"/>
      <c r="M82" s="66"/>
      <c r="N82" s="66"/>
      <c r="O82" s="66"/>
      <c r="P82" s="66"/>
      <c r="Q82" s="66"/>
      <c r="R82" s="66"/>
      <c r="S82" s="66"/>
    </row>
    <row r="83" spans="1:19">
      <c r="A83" s="378"/>
      <c r="B83" s="381"/>
      <c r="C83" s="69" t="s">
        <v>323</v>
      </c>
      <c r="D83" s="70">
        <v>2</v>
      </c>
      <c r="E83" s="66"/>
      <c r="F83" s="66"/>
      <c r="G83" s="66"/>
      <c r="H83" s="66"/>
      <c r="I83" s="66"/>
      <c r="J83" s="66"/>
      <c r="K83" s="66"/>
      <c r="L83" s="66"/>
      <c r="M83" s="66"/>
      <c r="N83" s="66"/>
      <c r="O83" s="66"/>
      <c r="P83" s="66"/>
      <c r="Q83" s="66"/>
      <c r="R83" s="66"/>
      <c r="S83" s="66"/>
    </row>
    <row r="84" spans="1:19">
      <c r="A84" s="378"/>
      <c r="B84" s="381"/>
      <c r="C84" s="69" t="s">
        <v>324</v>
      </c>
      <c r="D84" s="70">
        <v>3</v>
      </c>
      <c r="E84" s="66"/>
      <c r="F84" s="66"/>
      <c r="G84" s="66"/>
      <c r="H84" s="66"/>
      <c r="I84" s="66"/>
      <c r="J84" s="66"/>
      <c r="K84" s="66"/>
      <c r="L84" s="66"/>
      <c r="M84" s="66"/>
      <c r="N84" s="66"/>
      <c r="O84" s="66"/>
      <c r="P84" s="66"/>
      <c r="Q84" s="66"/>
      <c r="R84" s="66"/>
      <c r="S84" s="66"/>
    </row>
    <row r="85" spans="1:19">
      <c r="A85" s="378"/>
      <c r="B85" s="381"/>
      <c r="C85" s="69" t="s">
        <v>325</v>
      </c>
      <c r="D85" s="70">
        <v>4</v>
      </c>
      <c r="E85" s="66"/>
      <c r="F85" s="66"/>
      <c r="G85" s="66"/>
      <c r="H85" s="66"/>
      <c r="I85" s="66"/>
      <c r="J85" s="66"/>
      <c r="K85" s="66"/>
      <c r="L85" s="66"/>
      <c r="M85" s="66"/>
      <c r="N85" s="66"/>
      <c r="O85" s="66"/>
      <c r="P85" s="66"/>
      <c r="Q85" s="66"/>
      <c r="R85" s="66"/>
      <c r="S85" s="66"/>
    </row>
    <row r="86" spans="1:19" ht="112.9" customHeight="1">
      <c r="A86" s="379"/>
      <c r="B86" s="382"/>
      <c r="C86" s="69" t="s">
        <v>326</v>
      </c>
      <c r="D86" s="70">
        <v>5</v>
      </c>
      <c r="E86" s="66"/>
      <c r="F86" s="66"/>
      <c r="G86" s="66"/>
      <c r="H86" s="66"/>
      <c r="I86" s="66"/>
      <c r="J86" s="66"/>
      <c r="K86" s="66"/>
      <c r="L86" s="66"/>
      <c r="M86" s="66"/>
      <c r="N86" s="66"/>
      <c r="O86" s="66"/>
      <c r="P86" s="66"/>
      <c r="Q86" s="66"/>
      <c r="R86" s="66"/>
      <c r="S86" s="66"/>
    </row>
    <row r="87" spans="1:19">
      <c r="A87" s="377" t="s">
        <v>46</v>
      </c>
      <c r="B87" s="380" t="s">
        <v>327</v>
      </c>
      <c r="C87" s="69" t="s">
        <v>29</v>
      </c>
      <c r="D87" s="70">
        <v>1</v>
      </c>
      <c r="E87" s="66"/>
      <c r="F87" s="66"/>
      <c r="G87" s="66"/>
      <c r="H87" s="66"/>
      <c r="I87" s="66"/>
      <c r="J87" s="66"/>
      <c r="K87" s="66"/>
      <c r="L87" s="66"/>
      <c r="M87" s="66"/>
      <c r="N87" s="66"/>
      <c r="O87" s="66"/>
      <c r="P87" s="66"/>
      <c r="Q87" s="66"/>
      <c r="R87" s="66"/>
      <c r="S87" s="66"/>
    </row>
    <row r="88" spans="1:19">
      <c r="A88" s="378"/>
      <c r="B88" s="381"/>
      <c r="C88" s="69" t="s">
        <v>47</v>
      </c>
      <c r="D88" s="70">
        <v>2</v>
      </c>
      <c r="E88" s="66"/>
      <c r="F88" s="66"/>
      <c r="G88" s="66"/>
      <c r="H88" s="66"/>
      <c r="I88" s="66"/>
      <c r="J88" s="66"/>
      <c r="K88" s="66"/>
      <c r="L88" s="66"/>
      <c r="M88" s="66"/>
      <c r="N88" s="66"/>
      <c r="O88" s="66"/>
      <c r="P88" s="66"/>
      <c r="Q88" s="66"/>
      <c r="R88" s="66"/>
      <c r="S88" s="66"/>
    </row>
    <row r="89" spans="1:19" ht="30">
      <c r="A89" s="378"/>
      <c r="B89" s="381"/>
      <c r="C89" s="69" t="s">
        <v>328</v>
      </c>
      <c r="D89" s="71">
        <v>3</v>
      </c>
      <c r="E89" s="66"/>
      <c r="F89" s="66"/>
      <c r="G89" s="66"/>
      <c r="H89" s="66"/>
      <c r="I89" s="66"/>
      <c r="J89" s="66"/>
      <c r="K89" s="66"/>
      <c r="L89" s="66"/>
      <c r="M89" s="66"/>
      <c r="N89" s="66"/>
      <c r="O89" s="66"/>
      <c r="P89" s="66"/>
      <c r="Q89" s="66"/>
      <c r="R89" s="66"/>
      <c r="S89" s="66"/>
    </row>
    <row r="90" spans="1:19" ht="30">
      <c r="A90" s="378"/>
      <c r="B90" s="381"/>
      <c r="C90" s="69" t="s">
        <v>329</v>
      </c>
      <c r="D90" s="70">
        <v>4</v>
      </c>
      <c r="E90" s="66"/>
      <c r="F90" s="66"/>
      <c r="G90" s="66"/>
      <c r="H90" s="66"/>
      <c r="I90" s="66"/>
      <c r="J90" s="66"/>
      <c r="K90" s="66"/>
      <c r="L90" s="66"/>
      <c r="M90" s="66"/>
      <c r="N90" s="66"/>
      <c r="O90" s="66"/>
      <c r="P90" s="66"/>
      <c r="Q90" s="66"/>
      <c r="R90" s="66"/>
      <c r="S90" s="66"/>
    </row>
    <row r="91" spans="1:19" ht="43.9" customHeight="1">
      <c r="A91" s="378"/>
      <c r="B91" s="381"/>
      <c r="C91" s="69" t="s">
        <v>330</v>
      </c>
      <c r="D91" s="70">
        <v>5</v>
      </c>
      <c r="E91" s="66"/>
      <c r="F91" s="66"/>
      <c r="G91" s="66"/>
      <c r="H91" s="66"/>
      <c r="I91" s="66"/>
      <c r="J91" s="66"/>
      <c r="K91" s="66"/>
      <c r="L91" s="66"/>
      <c r="M91" s="66"/>
      <c r="N91" s="66"/>
      <c r="O91" s="66"/>
      <c r="P91" s="66"/>
      <c r="Q91" s="66"/>
      <c r="R91" s="66"/>
      <c r="S91" s="66"/>
    </row>
    <row r="92" spans="1:19" ht="45">
      <c r="A92" s="377" t="s">
        <v>131</v>
      </c>
      <c r="B92" s="380" t="s">
        <v>331</v>
      </c>
      <c r="C92" s="69" t="s">
        <v>332</v>
      </c>
      <c r="D92" s="70">
        <v>1</v>
      </c>
      <c r="E92" s="66"/>
      <c r="F92" s="66"/>
      <c r="G92" s="66"/>
      <c r="H92" s="66"/>
      <c r="I92" s="66"/>
      <c r="J92" s="66"/>
      <c r="K92" s="66"/>
      <c r="L92" s="66"/>
      <c r="M92" s="66"/>
      <c r="N92" s="66"/>
      <c r="O92" s="66"/>
      <c r="P92" s="66"/>
      <c r="Q92" s="66"/>
      <c r="R92" s="66"/>
      <c r="S92" s="66"/>
    </row>
    <row r="93" spans="1:19" ht="45">
      <c r="A93" s="378"/>
      <c r="B93" s="381"/>
      <c r="C93" s="69" t="s">
        <v>333</v>
      </c>
      <c r="D93" s="71">
        <v>3</v>
      </c>
      <c r="E93" s="66"/>
      <c r="F93" s="66"/>
      <c r="G93" s="66"/>
      <c r="H93" s="66"/>
      <c r="I93" s="66"/>
      <c r="J93" s="66"/>
      <c r="K93" s="66"/>
      <c r="L93" s="66"/>
      <c r="M93" s="66"/>
      <c r="N93" s="66"/>
      <c r="O93" s="66"/>
      <c r="P93" s="66"/>
      <c r="Q93" s="66"/>
      <c r="R93" s="66"/>
      <c r="S93" s="66"/>
    </row>
    <row r="94" spans="1:19" ht="66" customHeight="1">
      <c r="A94" s="379"/>
      <c r="B94" s="382"/>
      <c r="C94" s="69" t="s">
        <v>334</v>
      </c>
      <c r="D94" s="71">
        <v>5</v>
      </c>
      <c r="E94" s="66"/>
      <c r="F94" s="66"/>
      <c r="G94" s="66"/>
      <c r="H94" s="66"/>
      <c r="I94" s="66"/>
      <c r="J94" s="66"/>
      <c r="K94" s="66"/>
      <c r="L94" s="66"/>
      <c r="M94" s="66"/>
      <c r="N94" s="66"/>
      <c r="O94" s="66"/>
      <c r="P94" s="66"/>
      <c r="Q94" s="66"/>
      <c r="R94" s="66"/>
      <c r="S94" s="66"/>
    </row>
    <row r="95" spans="1:19">
      <c r="E95" s="66"/>
      <c r="F95" s="66"/>
      <c r="G95" s="66"/>
      <c r="H95" s="66"/>
      <c r="I95" s="66"/>
      <c r="J95" s="66"/>
      <c r="K95" s="66"/>
      <c r="L95" s="66"/>
      <c r="M95" s="66"/>
      <c r="N95" s="66"/>
      <c r="O95" s="66"/>
      <c r="P95" s="66"/>
      <c r="Q95" s="66"/>
      <c r="R95" s="66"/>
      <c r="S95" s="66"/>
    </row>
    <row r="96" spans="1:19">
      <c r="A96"/>
      <c r="E96" s="66"/>
      <c r="F96" s="66"/>
      <c r="G96" s="66"/>
      <c r="H96" s="66"/>
      <c r="I96" s="66"/>
      <c r="J96" s="66"/>
      <c r="K96" s="66"/>
      <c r="L96" s="66"/>
      <c r="M96" s="66"/>
      <c r="N96" s="66"/>
      <c r="O96" s="66"/>
      <c r="P96" s="66"/>
      <c r="Q96" s="66"/>
      <c r="R96" s="66"/>
      <c r="S96" s="66"/>
    </row>
    <row r="97" spans="1:19">
      <c r="E97" s="66"/>
      <c r="F97" s="66"/>
      <c r="G97" s="66"/>
      <c r="H97" s="66"/>
      <c r="I97" s="66"/>
      <c r="J97" s="66"/>
      <c r="K97" s="66"/>
      <c r="L97" s="66"/>
      <c r="M97" s="66"/>
      <c r="N97" s="66"/>
      <c r="O97" s="66"/>
      <c r="P97" s="66"/>
      <c r="Q97" s="66"/>
      <c r="R97" s="66"/>
      <c r="S97" s="66"/>
    </row>
    <row r="98" spans="1:19" ht="15.75">
      <c r="A98" s="376" t="s">
        <v>48</v>
      </c>
      <c r="B98" s="376"/>
      <c r="C98" s="25"/>
      <c r="D98" s="25"/>
      <c r="E98" s="66"/>
      <c r="F98" s="66"/>
      <c r="G98" s="66"/>
      <c r="H98" s="66"/>
      <c r="I98" s="66"/>
      <c r="J98" s="66"/>
      <c r="K98" s="66"/>
      <c r="L98" s="66"/>
      <c r="M98" s="66"/>
      <c r="N98" s="66"/>
      <c r="O98" s="66"/>
      <c r="P98" s="66"/>
      <c r="Q98" s="66"/>
      <c r="R98" s="66"/>
      <c r="S98" s="66"/>
    </row>
    <row r="99" spans="1:19">
      <c r="E99" s="66"/>
      <c r="F99" s="66"/>
      <c r="G99" s="66"/>
      <c r="H99" s="66"/>
      <c r="I99" s="66"/>
      <c r="J99" s="66"/>
      <c r="K99" s="66"/>
      <c r="L99" s="66"/>
      <c r="M99" s="66"/>
      <c r="N99" s="66"/>
      <c r="O99" s="66"/>
      <c r="P99" s="66"/>
      <c r="Q99" s="66"/>
      <c r="R99" s="66"/>
      <c r="S99" s="66"/>
    </row>
    <row r="100" spans="1:19">
      <c r="A100" s="15" t="s">
        <v>33</v>
      </c>
      <c r="B100" s="15" t="s">
        <v>49</v>
      </c>
      <c r="E100" s="66"/>
      <c r="F100" s="66"/>
      <c r="G100" s="66"/>
      <c r="H100" s="66"/>
      <c r="I100" s="66"/>
      <c r="J100" s="66"/>
      <c r="K100" s="66"/>
      <c r="L100" s="66"/>
      <c r="M100" s="66"/>
      <c r="N100" s="66"/>
      <c r="O100" s="66"/>
      <c r="P100" s="66"/>
      <c r="Q100" s="66"/>
      <c r="R100" s="66"/>
      <c r="S100" s="66"/>
    </row>
    <row r="101" spans="1:19">
      <c r="A101" s="5">
        <v>1</v>
      </c>
      <c r="B101" s="4" t="s">
        <v>335</v>
      </c>
      <c r="E101" s="66"/>
      <c r="F101" s="66"/>
      <c r="G101" s="66"/>
      <c r="H101" s="66"/>
      <c r="I101" s="66"/>
      <c r="J101" s="66"/>
      <c r="K101" s="66"/>
      <c r="L101" s="66"/>
      <c r="M101" s="66"/>
      <c r="N101" s="66"/>
      <c r="O101" s="66"/>
      <c r="P101" s="66"/>
      <c r="Q101" s="66"/>
      <c r="R101" s="66"/>
      <c r="S101" s="66"/>
    </row>
    <row r="102" spans="1:19">
      <c r="A102" s="5">
        <v>2</v>
      </c>
      <c r="B102" s="4" t="s">
        <v>336</v>
      </c>
      <c r="E102" s="66"/>
      <c r="F102" s="66"/>
      <c r="G102" s="66"/>
      <c r="H102" s="66"/>
      <c r="I102" s="66"/>
      <c r="J102" s="66"/>
      <c r="K102" s="66"/>
      <c r="L102" s="66"/>
      <c r="M102" s="66"/>
      <c r="N102" s="66"/>
      <c r="O102" s="66"/>
      <c r="P102" s="66"/>
      <c r="Q102" s="66"/>
      <c r="R102" s="66"/>
      <c r="S102" s="66"/>
    </row>
    <row r="103" spans="1:19">
      <c r="A103" s="5">
        <v>3</v>
      </c>
      <c r="B103" s="4" t="s">
        <v>60</v>
      </c>
      <c r="E103" s="66"/>
      <c r="F103" s="66"/>
      <c r="G103" s="66"/>
      <c r="H103" s="66"/>
      <c r="I103" s="66"/>
      <c r="J103" s="66"/>
      <c r="K103" s="66"/>
      <c r="L103" s="66"/>
      <c r="M103" s="66"/>
      <c r="N103" s="66"/>
      <c r="O103" s="66"/>
      <c r="P103" s="66"/>
      <c r="Q103" s="66"/>
      <c r="R103" s="66"/>
      <c r="S103" s="66"/>
    </row>
    <row r="104" spans="1:19">
      <c r="A104" s="5">
        <v>4</v>
      </c>
      <c r="B104" s="4" t="s">
        <v>337</v>
      </c>
      <c r="E104" s="66"/>
      <c r="F104" s="66"/>
      <c r="G104" s="66"/>
      <c r="H104" s="66"/>
      <c r="I104" s="66"/>
      <c r="J104" s="66"/>
      <c r="K104" s="66"/>
      <c r="L104" s="66"/>
      <c r="M104" s="66"/>
      <c r="N104" s="66"/>
      <c r="O104" s="66"/>
      <c r="P104" s="66"/>
      <c r="Q104" s="66"/>
      <c r="R104" s="66"/>
      <c r="S104" s="66"/>
    </row>
    <row r="105" spans="1:19">
      <c r="A105" s="5">
        <v>5</v>
      </c>
      <c r="B105" s="4" t="s">
        <v>338</v>
      </c>
      <c r="E105" s="66"/>
      <c r="F105" s="66"/>
      <c r="G105" s="66"/>
      <c r="H105" s="66"/>
      <c r="I105" s="66"/>
      <c r="J105" s="66"/>
      <c r="K105" s="66"/>
      <c r="L105" s="66"/>
      <c r="M105" s="66"/>
      <c r="N105" s="66"/>
      <c r="O105" s="66"/>
      <c r="P105" s="66"/>
      <c r="Q105" s="66"/>
      <c r="R105" s="66"/>
      <c r="S105" s="66"/>
    </row>
    <row r="106" spans="1:19">
      <c r="E106" s="66"/>
      <c r="F106" s="66"/>
      <c r="G106" s="66"/>
      <c r="H106" s="66"/>
      <c r="I106" s="66"/>
      <c r="J106" s="66"/>
      <c r="K106" s="66"/>
      <c r="L106" s="66"/>
      <c r="M106" s="66"/>
      <c r="N106" s="66"/>
      <c r="O106" s="66"/>
      <c r="P106" s="66"/>
      <c r="Q106" s="66"/>
      <c r="R106" s="66"/>
      <c r="S106" s="66"/>
    </row>
    <row r="107" spans="1:19">
      <c r="E107" s="66"/>
      <c r="F107" s="66"/>
      <c r="G107" s="66"/>
      <c r="H107" s="66"/>
      <c r="I107" s="66"/>
      <c r="J107" s="66"/>
      <c r="K107" s="66"/>
      <c r="L107" s="66"/>
      <c r="M107" s="66"/>
      <c r="N107" s="66"/>
      <c r="O107" s="66"/>
      <c r="P107" s="66"/>
      <c r="Q107" s="66"/>
      <c r="R107" s="66"/>
      <c r="S107" s="66"/>
    </row>
    <row r="108" spans="1:19">
      <c r="E108" s="66"/>
      <c r="F108" s="66"/>
      <c r="G108" s="66"/>
      <c r="H108" s="66"/>
      <c r="I108" s="66"/>
      <c r="J108" s="66"/>
      <c r="K108" s="66"/>
      <c r="L108" s="66"/>
      <c r="M108" s="66"/>
      <c r="N108" s="66"/>
      <c r="O108" s="66"/>
      <c r="P108" s="66"/>
      <c r="Q108" s="66"/>
      <c r="R108" s="66"/>
      <c r="S108" s="66"/>
    </row>
    <row r="109" spans="1:19">
      <c r="E109" s="66"/>
      <c r="F109" s="66"/>
      <c r="G109" s="66"/>
      <c r="H109" s="66"/>
      <c r="I109" s="66"/>
      <c r="J109" s="66"/>
      <c r="K109" s="66"/>
      <c r="L109" s="66"/>
      <c r="M109" s="66"/>
      <c r="N109" s="66"/>
      <c r="O109" s="66"/>
      <c r="P109" s="66"/>
      <c r="Q109" s="66"/>
      <c r="R109" s="66"/>
      <c r="S109" s="66"/>
    </row>
    <row r="110" spans="1:19">
      <c r="E110" s="66"/>
      <c r="F110" s="66"/>
      <c r="G110" s="66"/>
      <c r="H110" s="66"/>
      <c r="I110" s="66"/>
      <c r="J110" s="66"/>
      <c r="K110" s="66"/>
      <c r="L110" s="66"/>
      <c r="M110" s="66"/>
      <c r="N110" s="66"/>
      <c r="O110" s="66"/>
      <c r="P110" s="66"/>
      <c r="Q110" s="66"/>
      <c r="R110" s="66"/>
      <c r="S110" s="66"/>
    </row>
    <row r="111" spans="1:19">
      <c r="E111" s="66"/>
      <c r="F111" s="66"/>
      <c r="G111" s="66"/>
      <c r="H111" s="66"/>
      <c r="I111" s="66"/>
      <c r="J111" s="66"/>
      <c r="K111" s="66"/>
      <c r="L111" s="66"/>
      <c r="M111" s="66"/>
      <c r="N111" s="66"/>
      <c r="O111" s="66"/>
      <c r="P111" s="66"/>
      <c r="Q111" s="66"/>
      <c r="R111" s="66"/>
      <c r="S111" s="66"/>
    </row>
    <row r="112" spans="1:19">
      <c r="E112" s="66"/>
      <c r="F112" s="66"/>
      <c r="G112" s="66"/>
      <c r="H112" s="66"/>
      <c r="I112" s="66"/>
      <c r="J112" s="66"/>
      <c r="K112" s="66"/>
      <c r="L112" s="66"/>
      <c r="M112" s="66"/>
      <c r="N112" s="66"/>
      <c r="O112" s="66"/>
      <c r="P112" s="66"/>
      <c r="Q112" s="66"/>
      <c r="R112" s="66"/>
      <c r="S112" s="66"/>
    </row>
    <row r="113" spans="5:19">
      <c r="E113" s="66"/>
      <c r="F113" s="66"/>
      <c r="G113" s="66"/>
      <c r="H113" s="66"/>
      <c r="I113" s="66"/>
      <c r="J113" s="66"/>
      <c r="K113" s="66"/>
      <c r="L113" s="66"/>
      <c r="M113" s="66"/>
      <c r="N113" s="66"/>
      <c r="O113" s="66"/>
      <c r="P113" s="66"/>
      <c r="Q113" s="66"/>
      <c r="R113" s="66"/>
      <c r="S113" s="66"/>
    </row>
    <row r="114" spans="5:19">
      <c r="E114" s="66"/>
      <c r="F114" s="66"/>
      <c r="G114" s="66"/>
      <c r="H114" s="66"/>
      <c r="I114" s="66"/>
      <c r="J114" s="66"/>
      <c r="K114" s="66"/>
      <c r="L114" s="66"/>
      <c r="M114" s="66"/>
      <c r="N114" s="66"/>
      <c r="O114" s="66"/>
      <c r="P114" s="66"/>
      <c r="Q114" s="66"/>
      <c r="R114" s="66"/>
      <c r="S114" s="66"/>
    </row>
    <row r="115" spans="5:19">
      <c r="E115" s="66"/>
      <c r="F115" s="66"/>
      <c r="G115" s="66"/>
      <c r="H115" s="66"/>
      <c r="I115" s="66"/>
      <c r="J115" s="66"/>
      <c r="K115" s="66"/>
      <c r="L115" s="66"/>
      <c r="M115" s="66"/>
      <c r="N115" s="66"/>
      <c r="O115" s="66"/>
      <c r="P115" s="66"/>
      <c r="Q115" s="66"/>
      <c r="R115" s="66"/>
      <c r="S115" s="66"/>
    </row>
    <row r="116" spans="5:19">
      <c r="E116" s="66"/>
      <c r="F116" s="66"/>
      <c r="G116" s="66"/>
      <c r="H116" s="66"/>
      <c r="I116" s="66"/>
      <c r="J116" s="66"/>
      <c r="K116" s="66"/>
      <c r="L116" s="66"/>
      <c r="M116" s="66"/>
      <c r="N116" s="66"/>
      <c r="O116" s="66"/>
      <c r="P116" s="66"/>
      <c r="Q116" s="66"/>
      <c r="R116" s="66"/>
      <c r="S116" s="66"/>
    </row>
    <row r="117" spans="5:19">
      <c r="E117" s="66"/>
      <c r="F117" s="66"/>
      <c r="G117" s="66"/>
      <c r="H117" s="66"/>
      <c r="I117" s="66"/>
      <c r="J117" s="66"/>
      <c r="K117" s="66"/>
      <c r="L117" s="66"/>
      <c r="M117" s="66"/>
      <c r="N117" s="66"/>
      <c r="O117" s="66"/>
      <c r="P117" s="66"/>
      <c r="Q117" s="66"/>
      <c r="R117" s="66"/>
      <c r="S117" s="66"/>
    </row>
    <row r="118" spans="5:19">
      <c r="E118" s="66"/>
      <c r="F118" s="66"/>
      <c r="G118" s="66"/>
      <c r="H118" s="66"/>
      <c r="I118" s="66"/>
      <c r="J118" s="66"/>
      <c r="K118" s="66"/>
      <c r="L118" s="66"/>
      <c r="M118" s="66"/>
      <c r="N118" s="66"/>
      <c r="O118" s="66"/>
      <c r="P118" s="66"/>
      <c r="Q118" s="66"/>
      <c r="R118" s="66"/>
      <c r="S118" s="66"/>
    </row>
    <row r="119" spans="5:19">
      <c r="E119" s="66"/>
      <c r="F119" s="66"/>
      <c r="G119" s="66"/>
      <c r="H119" s="66"/>
      <c r="I119" s="66"/>
      <c r="J119" s="66"/>
      <c r="K119" s="66"/>
      <c r="L119" s="66"/>
      <c r="M119" s="66"/>
      <c r="N119" s="66"/>
      <c r="O119" s="66"/>
      <c r="P119" s="66"/>
      <c r="Q119" s="66"/>
      <c r="R119" s="66"/>
      <c r="S119" s="66"/>
    </row>
    <row r="120" spans="5:19">
      <c r="E120" s="66"/>
      <c r="F120" s="66"/>
      <c r="G120" s="66"/>
      <c r="H120" s="66"/>
      <c r="I120" s="66"/>
      <c r="J120" s="66"/>
      <c r="K120" s="66"/>
      <c r="L120" s="66"/>
      <c r="M120" s="66"/>
      <c r="N120" s="66"/>
      <c r="O120" s="66"/>
      <c r="P120" s="66"/>
      <c r="Q120" s="66"/>
      <c r="R120" s="66"/>
      <c r="S120" s="66"/>
    </row>
    <row r="121" spans="5:19">
      <c r="E121" s="66"/>
      <c r="F121" s="66"/>
      <c r="G121" s="66"/>
      <c r="H121" s="66"/>
      <c r="I121" s="66"/>
      <c r="J121" s="66"/>
      <c r="K121" s="66"/>
      <c r="L121" s="66"/>
      <c r="M121" s="66"/>
      <c r="N121" s="66"/>
      <c r="O121" s="66"/>
      <c r="P121" s="66"/>
      <c r="Q121" s="66"/>
      <c r="R121" s="66"/>
      <c r="S121" s="66"/>
    </row>
    <row r="122" spans="5:19">
      <c r="E122" s="66"/>
      <c r="F122" s="66"/>
      <c r="G122" s="66"/>
      <c r="H122" s="66"/>
      <c r="I122" s="66"/>
      <c r="J122" s="66"/>
      <c r="K122" s="66"/>
      <c r="L122" s="66"/>
      <c r="M122" s="66"/>
      <c r="N122" s="66"/>
      <c r="O122" s="66"/>
      <c r="P122" s="66"/>
      <c r="Q122" s="66"/>
      <c r="R122" s="66"/>
      <c r="S122" s="66"/>
    </row>
    <row r="123" spans="5:19">
      <c r="E123" s="66"/>
      <c r="F123" s="66"/>
      <c r="G123" s="66"/>
      <c r="H123" s="66"/>
      <c r="I123" s="66"/>
      <c r="J123" s="66"/>
      <c r="K123" s="66"/>
      <c r="L123" s="66"/>
      <c r="M123" s="66"/>
      <c r="N123" s="66"/>
      <c r="O123" s="66"/>
      <c r="P123" s="66"/>
      <c r="Q123" s="66"/>
      <c r="R123" s="66"/>
      <c r="S123" s="66"/>
    </row>
    <row r="124" spans="5:19">
      <c r="E124" s="66"/>
      <c r="F124" s="66"/>
      <c r="G124" s="66"/>
      <c r="H124" s="66"/>
      <c r="I124" s="66"/>
      <c r="J124" s="66"/>
      <c r="K124" s="66"/>
      <c r="L124" s="66"/>
      <c r="M124" s="66"/>
      <c r="N124" s="66"/>
      <c r="O124" s="66"/>
      <c r="P124" s="66"/>
      <c r="Q124" s="66"/>
      <c r="R124" s="66"/>
      <c r="S124" s="66"/>
    </row>
    <row r="125" spans="5:19">
      <c r="E125" s="66"/>
      <c r="F125" s="66"/>
      <c r="G125" s="66"/>
      <c r="H125" s="66"/>
      <c r="I125" s="66"/>
      <c r="J125" s="66"/>
      <c r="K125" s="66"/>
      <c r="L125" s="66"/>
      <c r="M125" s="66"/>
      <c r="N125" s="66"/>
      <c r="O125" s="66"/>
      <c r="P125" s="66"/>
      <c r="Q125" s="66"/>
      <c r="R125" s="66"/>
      <c r="S125" s="66"/>
    </row>
    <row r="126" spans="5:19">
      <c r="E126" s="66"/>
      <c r="F126" s="66"/>
      <c r="G126" s="66"/>
      <c r="H126" s="66"/>
      <c r="I126" s="66"/>
      <c r="J126" s="66"/>
      <c r="K126" s="66"/>
      <c r="L126" s="66"/>
      <c r="M126" s="66"/>
      <c r="N126" s="66"/>
      <c r="O126" s="66"/>
      <c r="P126" s="66"/>
      <c r="Q126" s="66"/>
      <c r="R126" s="66"/>
      <c r="S126" s="66"/>
    </row>
    <row r="127" spans="5:19">
      <c r="E127" s="66"/>
      <c r="F127" s="66"/>
      <c r="G127" s="66"/>
      <c r="H127" s="66"/>
      <c r="I127" s="66"/>
      <c r="J127" s="66"/>
      <c r="K127" s="66"/>
      <c r="L127" s="66"/>
      <c r="M127" s="66"/>
      <c r="N127" s="66"/>
      <c r="O127" s="66"/>
      <c r="P127" s="66"/>
      <c r="Q127" s="66"/>
      <c r="R127" s="66"/>
      <c r="S127" s="66"/>
    </row>
    <row r="128" spans="5:19">
      <c r="E128" s="66"/>
      <c r="F128" s="66"/>
      <c r="G128" s="66"/>
      <c r="H128" s="66"/>
      <c r="I128" s="66"/>
      <c r="J128" s="66"/>
      <c r="K128" s="66"/>
      <c r="L128" s="66"/>
      <c r="M128" s="66"/>
      <c r="N128" s="66"/>
      <c r="O128" s="66"/>
      <c r="P128" s="66"/>
      <c r="Q128" s="66"/>
      <c r="R128" s="66"/>
      <c r="S128" s="66"/>
    </row>
    <row r="129" spans="5:19">
      <c r="E129" s="66"/>
      <c r="F129" s="66"/>
      <c r="G129" s="66"/>
      <c r="H129" s="66"/>
      <c r="I129" s="66"/>
      <c r="J129" s="66"/>
      <c r="K129" s="66"/>
      <c r="L129" s="66"/>
      <c r="M129" s="66"/>
      <c r="N129" s="66"/>
      <c r="O129" s="66"/>
      <c r="P129" s="66"/>
      <c r="Q129" s="66"/>
      <c r="R129" s="66"/>
      <c r="S129" s="66"/>
    </row>
    <row r="130" spans="5:19">
      <c r="E130" s="66"/>
      <c r="F130" s="66"/>
      <c r="G130" s="66"/>
      <c r="H130" s="66"/>
      <c r="I130" s="66"/>
      <c r="J130" s="66"/>
      <c r="K130" s="66"/>
      <c r="L130" s="66"/>
      <c r="M130" s="66"/>
      <c r="N130" s="66"/>
      <c r="O130" s="66"/>
      <c r="P130" s="66"/>
      <c r="Q130" s="66"/>
      <c r="R130" s="66"/>
      <c r="S130" s="66"/>
    </row>
    <row r="131" spans="5:19">
      <c r="E131" s="66"/>
      <c r="F131" s="66"/>
      <c r="G131" s="66"/>
      <c r="H131" s="66"/>
      <c r="I131" s="66"/>
      <c r="J131" s="66"/>
      <c r="K131" s="66"/>
      <c r="L131" s="66"/>
      <c r="M131" s="66"/>
      <c r="N131" s="66"/>
      <c r="O131" s="66"/>
      <c r="P131" s="66"/>
      <c r="Q131" s="66"/>
      <c r="R131" s="66"/>
      <c r="S131" s="66"/>
    </row>
    <row r="132" spans="5:19">
      <c r="E132" s="66"/>
      <c r="F132" s="66"/>
      <c r="G132" s="66"/>
      <c r="H132" s="66"/>
      <c r="I132" s="66"/>
      <c r="J132" s="66"/>
      <c r="K132" s="66"/>
      <c r="L132" s="66"/>
      <c r="M132" s="66"/>
      <c r="N132" s="66"/>
      <c r="O132" s="66"/>
      <c r="P132" s="66"/>
      <c r="Q132" s="66"/>
      <c r="R132" s="66"/>
      <c r="S132" s="66"/>
    </row>
    <row r="133" spans="5:19">
      <c r="E133" s="66"/>
      <c r="F133" s="66"/>
      <c r="G133" s="66"/>
      <c r="H133" s="66"/>
      <c r="I133" s="66"/>
      <c r="J133" s="66"/>
      <c r="K133" s="66"/>
      <c r="L133" s="66"/>
      <c r="M133" s="66"/>
      <c r="N133" s="66"/>
      <c r="O133" s="66"/>
      <c r="P133" s="66"/>
      <c r="Q133" s="66"/>
      <c r="R133" s="66"/>
      <c r="S133" s="66"/>
    </row>
    <row r="134" spans="5:19">
      <c r="E134" s="66"/>
      <c r="F134" s="66"/>
      <c r="G134" s="66"/>
      <c r="H134" s="66"/>
      <c r="I134" s="66"/>
      <c r="J134" s="66"/>
      <c r="K134" s="66"/>
      <c r="L134" s="66"/>
      <c r="M134" s="66"/>
      <c r="N134" s="66"/>
      <c r="O134" s="66"/>
      <c r="P134" s="66"/>
      <c r="Q134" s="66"/>
      <c r="R134" s="66"/>
      <c r="S134" s="66"/>
    </row>
    <row r="135" spans="5:19">
      <c r="E135" s="66"/>
      <c r="F135" s="66"/>
      <c r="G135" s="66"/>
      <c r="H135" s="66"/>
      <c r="I135" s="66"/>
      <c r="J135" s="66"/>
      <c r="K135" s="66"/>
      <c r="L135" s="66"/>
      <c r="M135" s="66"/>
      <c r="N135" s="66"/>
      <c r="O135" s="66"/>
      <c r="P135" s="66"/>
      <c r="Q135" s="66"/>
      <c r="R135" s="66"/>
      <c r="S135" s="66"/>
    </row>
    <row r="136" spans="5:19">
      <c r="E136" s="66"/>
      <c r="F136" s="66"/>
      <c r="G136" s="66"/>
      <c r="H136" s="66"/>
      <c r="I136" s="66"/>
      <c r="J136" s="66"/>
      <c r="K136" s="66"/>
      <c r="L136" s="66"/>
      <c r="M136" s="66"/>
      <c r="N136" s="66"/>
      <c r="O136" s="66"/>
      <c r="P136" s="66"/>
      <c r="Q136" s="66"/>
      <c r="R136" s="66"/>
      <c r="S136" s="66"/>
    </row>
    <row r="137" spans="5:19">
      <c r="E137" s="66"/>
      <c r="F137" s="66"/>
      <c r="G137" s="66"/>
      <c r="H137" s="66"/>
      <c r="I137" s="66"/>
      <c r="J137" s="66"/>
      <c r="K137" s="66"/>
      <c r="L137" s="66"/>
      <c r="M137" s="66"/>
      <c r="N137" s="66"/>
      <c r="O137" s="66"/>
      <c r="P137" s="66"/>
      <c r="Q137" s="66"/>
      <c r="R137" s="66"/>
      <c r="S137" s="66"/>
    </row>
    <row r="138" spans="5:19">
      <c r="E138" s="66"/>
      <c r="F138" s="66"/>
      <c r="G138" s="66"/>
      <c r="H138" s="66"/>
      <c r="I138" s="66"/>
      <c r="J138" s="66"/>
      <c r="K138" s="66"/>
      <c r="L138" s="66"/>
      <c r="M138" s="66"/>
      <c r="N138" s="66"/>
      <c r="O138" s="66"/>
      <c r="P138" s="66"/>
      <c r="Q138" s="66"/>
      <c r="R138" s="66"/>
      <c r="S138" s="66"/>
    </row>
    <row r="139" spans="5:19">
      <c r="E139" s="66"/>
      <c r="F139" s="66"/>
      <c r="G139" s="66"/>
      <c r="H139" s="66"/>
      <c r="I139" s="66"/>
      <c r="J139" s="66"/>
      <c r="K139" s="66"/>
      <c r="L139" s="66"/>
      <c r="M139" s="66"/>
      <c r="N139" s="66"/>
      <c r="O139" s="66"/>
      <c r="P139" s="66"/>
      <c r="Q139" s="66"/>
      <c r="R139" s="66"/>
      <c r="S139" s="66"/>
    </row>
    <row r="140" spans="5:19">
      <c r="E140" s="66"/>
      <c r="F140" s="66"/>
      <c r="G140" s="66"/>
      <c r="H140" s="66"/>
      <c r="I140" s="66"/>
      <c r="J140" s="66"/>
      <c r="K140" s="66"/>
      <c r="L140" s="66"/>
      <c r="M140" s="66"/>
      <c r="N140" s="66"/>
      <c r="O140" s="66"/>
      <c r="P140" s="66"/>
      <c r="Q140" s="66"/>
      <c r="R140" s="66"/>
      <c r="S140" s="66"/>
    </row>
    <row r="141" spans="5:19">
      <c r="E141" s="66"/>
      <c r="F141" s="66"/>
      <c r="G141" s="66"/>
      <c r="H141" s="66"/>
      <c r="I141" s="66"/>
      <c r="J141" s="66"/>
      <c r="K141" s="66"/>
      <c r="L141" s="66"/>
      <c r="M141" s="66"/>
      <c r="N141" s="66"/>
      <c r="O141" s="66"/>
      <c r="P141" s="66"/>
      <c r="Q141" s="66"/>
      <c r="R141" s="66"/>
      <c r="S141" s="66"/>
    </row>
    <row r="142" spans="5:19">
      <c r="E142" s="66"/>
      <c r="F142" s="66"/>
      <c r="G142" s="66"/>
      <c r="H142" s="66"/>
      <c r="I142" s="66"/>
      <c r="J142" s="66"/>
      <c r="K142" s="66"/>
      <c r="L142" s="66"/>
      <c r="M142" s="66"/>
      <c r="N142" s="66"/>
      <c r="O142" s="66"/>
      <c r="P142" s="66"/>
      <c r="Q142" s="66"/>
      <c r="R142" s="66"/>
      <c r="S142" s="66"/>
    </row>
    <row r="143" spans="5:19">
      <c r="E143" s="66"/>
      <c r="F143" s="66"/>
      <c r="G143" s="66"/>
      <c r="H143" s="66"/>
      <c r="I143" s="66"/>
      <c r="J143" s="66"/>
      <c r="K143" s="66"/>
      <c r="L143" s="66"/>
      <c r="M143" s="66"/>
      <c r="N143" s="66"/>
      <c r="O143" s="66"/>
      <c r="P143" s="66"/>
      <c r="Q143" s="66"/>
      <c r="R143" s="66"/>
      <c r="S143" s="66"/>
    </row>
    <row r="144" spans="5:19">
      <c r="E144" s="66"/>
      <c r="F144" s="66"/>
      <c r="G144" s="66"/>
      <c r="H144" s="66"/>
      <c r="I144" s="66"/>
      <c r="J144" s="66"/>
      <c r="K144" s="66"/>
      <c r="L144" s="66"/>
      <c r="M144" s="66"/>
      <c r="N144" s="66"/>
      <c r="O144" s="66"/>
      <c r="P144" s="66"/>
      <c r="Q144" s="66"/>
      <c r="R144" s="66"/>
      <c r="S144" s="66"/>
    </row>
    <row r="145" spans="5:19">
      <c r="E145" s="66"/>
      <c r="F145" s="66"/>
      <c r="G145" s="66"/>
      <c r="H145" s="66"/>
      <c r="I145" s="66"/>
      <c r="J145" s="66"/>
      <c r="K145" s="66"/>
      <c r="L145" s="66"/>
      <c r="M145" s="66"/>
      <c r="N145" s="66"/>
      <c r="O145" s="66"/>
      <c r="P145" s="66"/>
      <c r="Q145" s="66"/>
      <c r="R145" s="66"/>
      <c r="S145" s="66"/>
    </row>
    <row r="146" spans="5:19">
      <c r="E146" s="66"/>
      <c r="F146" s="66"/>
      <c r="G146" s="66"/>
      <c r="H146" s="66"/>
      <c r="I146" s="66"/>
      <c r="J146" s="66"/>
      <c r="K146" s="66"/>
      <c r="L146" s="66"/>
      <c r="M146" s="66"/>
      <c r="N146" s="66"/>
      <c r="O146" s="66"/>
      <c r="P146" s="66"/>
      <c r="Q146" s="66"/>
      <c r="R146" s="66"/>
      <c r="S146" s="66"/>
    </row>
    <row r="147" spans="5:19">
      <c r="E147" s="66"/>
      <c r="F147" s="66"/>
      <c r="G147" s="66"/>
      <c r="H147" s="66"/>
      <c r="I147" s="66"/>
      <c r="J147" s="66"/>
      <c r="K147" s="66"/>
      <c r="L147" s="66"/>
      <c r="M147" s="66"/>
      <c r="N147" s="66"/>
      <c r="O147" s="66"/>
      <c r="P147" s="66"/>
      <c r="Q147" s="66"/>
      <c r="R147" s="66"/>
      <c r="S147" s="66"/>
    </row>
    <row r="148" spans="5:19">
      <c r="E148" s="66"/>
      <c r="F148" s="66"/>
      <c r="G148" s="66"/>
      <c r="H148" s="66"/>
      <c r="I148" s="66"/>
      <c r="J148" s="66"/>
      <c r="K148" s="66"/>
      <c r="L148" s="66"/>
      <c r="M148" s="66"/>
      <c r="N148" s="66"/>
      <c r="O148" s="66"/>
      <c r="P148" s="66"/>
      <c r="Q148" s="66"/>
      <c r="R148" s="66"/>
      <c r="S148" s="66"/>
    </row>
    <row r="149" spans="5:19">
      <c r="E149" s="66"/>
      <c r="F149" s="66"/>
      <c r="G149" s="66"/>
      <c r="H149" s="66"/>
      <c r="I149" s="66"/>
      <c r="J149" s="66"/>
      <c r="K149" s="66"/>
      <c r="L149" s="66"/>
      <c r="M149" s="66"/>
      <c r="N149" s="66"/>
      <c r="O149" s="66"/>
      <c r="P149" s="66"/>
      <c r="Q149" s="66"/>
      <c r="R149" s="66"/>
      <c r="S149" s="66"/>
    </row>
    <row r="150" spans="5:19">
      <c r="E150" s="66"/>
      <c r="F150" s="66"/>
      <c r="G150" s="66"/>
      <c r="H150" s="66"/>
      <c r="I150" s="66"/>
      <c r="J150" s="66"/>
      <c r="K150" s="66"/>
      <c r="L150" s="66"/>
      <c r="M150" s="66"/>
      <c r="N150" s="66"/>
      <c r="O150" s="66"/>
      <c r="P150" s="66"/>
      <c r="Q150" s="66"/>
      <c r="R150" s="66"/>
      <c r="S150" s="66"/>
    </row>
    <row r="151" spans="5:19">
      <c r="E151" s="66"/>
      <c r="F151" s="66"/>
      <c r="G151" s="66"/>
      <c r="H151" s="66"/>
      <c r="I151" s="66"/>
      <c r="J151" s="66"/>
      <c r="K151" s="66"/>
      <c r="L151" s="66"/>
      <c r="M151" s="66"/>
      <c r="N151" s="66"/>
      <c r="O151" s="66"/>
      <c r="P151" s="66"/>
      <c r="Q151" s="66"/>
      <c r="R151" s="66"/>
      <c r="S151" s="66"/>
    </row>
    <row r="152" spans="5:19">
      <c r="E152" s="66"/>
      <c r="F152" s="66"/>
      <c r="G152" s="66"/>
      <c r="H152" s="66"/>
      <c r="I152" s="66"/>
      <c r="J152" s="66"/>
      <c r="K152" s="66"/>
      <c r="L152" s="66"/>
      <c r="M152" s="66"/>
      <c r="N152" s="66"/>
      <c r="O152" s="66"/>
      <c r="P152" s="66"/>
      <c r="Q152" s="66"/>
      <c r="R152" s="66"/>
      <c r="S152" s="66"/>
    </row>
    <row r="153" spans="5:19">
      <c r="E153" s="66"/>
      <c r="F153" s="66"/>
      <c r="G153" s="66"/>
      <c r="H153" s="66"/>
      <c r="I153" s="66"/>
      <c r="J153" s="66"/>
      <c r="K153" s="66"/>
      <c r="L153" s="66"/>
      <c r="M153" s="66"/>
      <c r="N153" s="66"/>
      <c r="O153" s="66"/>
      <c r="P153" s="66"/>
      <c r="Q153" s="66"/>
      <c r="R153" s="66"/>
      <c r="S153" s="66"/>
    </row>
    <row r="154" spans="5:19">
      <c r="E154" s="66"/>
      <c r="F154" s="66"/>
      <c r="G154" s="66"/>
      <c r="H154" s="66"/>
      <c r="I154" s="66"/>
      <c r="J154" s="66"/>
      <c r="K154" s="66"/>
      <c r="L154" s="66"/>
      <c r="M154" s="66"/>
      <c r="N154" s="66"/>
      <c r="O154" s="66"/>
      <c r="P154" s="66"/>
      <c r="Q154" s="66"/>
      <c r="R154" s="66"/>
      <c r="S154" s="66"/>
    </row>
    <row r="155" spans="5:19">
      <c r="E155" s="66"/>
      <c r="F155" s="66"/>
      <c r="G155" s="66"/>
      <c r="H155" s="66"/>
      <c r="I155" s="66"/>
      <c r="J155" s="66"/>
      <c r="K155" s="66"/>
      <c r="L155" s="66"/>
      <c r="M155" s="66"/>
      <c r="N155" s="66"/>
      <c r="O155" s="66"/>
      <c r="P155" s="66"/>
      <c r="Q155" s="66"/>
      <c r="R155" s="66"/>
      <c r="S155" s="66"/>
    </row>
    <row r="156" spans="5:19">
      <c r="E156" s="66"/>
      <c r="F156" s="66"/>
      <c r="G156" s="66"/>
      <c r="H156" s="66"/>
      <c r="I156" s="66"/>
      <c r="J156" s="66"/>
      <c r="K156" s="66"/>
      <c r="L156" s="66"/>
      <c r="M156" s="66"/>
      <c r="N156" s="66"/>
      <c r="O156" s="66"/>
      <c r="P156" s="66"/>
      <c r="Q156" s="66"/>
      <c r="R156" s="66"/>
      <c r="S156" s="66"/>
    </row>
    <row r="157" spans="5:19">
      <c r="E157" s="66"/>
      <c r="F157" s="66"/>
      <c r="G157" s="66"/>
      <c r="H157" s="66"/>
      <c r="I157" s="66"/>
      <c r="J157" s="66"/>
      <c r="K157" s="66"/>
      <c r="L157" s="66"/>
      <c r="M157" s="66"/>
      <c r="N157" s="66"/>
      <c r="O157" s="66"/>
      <c r="P157" s="66"/>
      <c r="Q157" s="66"/>
      <c r="R157" s="66"/>
      <c r="S157" s="66"/>
    </row>
    <row r="158" spans="5:19">
      <c r="E158" s="66"/>
      <c r="F158" s="66"/>
      <c r="G158" s="66"/>
      <c r="H158" s="66"/>
      <c r="I158" s="66"/>
      <c r="J158" s="66"/>
      <c r="K158" s="66"/>
      <c r="L158" s="66"/>
      <c r="M158" s="66"/>
      <c r="N158" s="66"/>
      <c r="O158" s="66"/>
      <c r="P158" s="66"/>
      <c r="Q158" s="66"/>
      <c r="R158" s="66"/>
      <c r="S158" s="66"/>
    </row>
    <row r="159" spans="5:19">
      <c r="E159" s="66"/>
      <c r="F159" s="66"/>
      <c r="G159" s="66"/>
      <c r="H159" s="66"/>
      <c r="I159" s="66"/>
      <c r="J159" s="66"/>
      <c r="K159" s="66"/>
      <c r="L159" s="66"/>
      <c r="M159" s="66"/>
      <c r="N159" s="66"/>
      <c r="O159" s="66"/>
      <c r="P159" s="66"/>
      <c r="Q159" s="66"/>
      <c r="R159" s="66"/>
      <c r="S159" s="66"/>
    </row>
    <row r="160" spans="5:19">
      <c r="E160" s="66"/>
      <c r="F160" s="66"/>
      <c r="G160" s="66"/>
      <c r="H160" s="66"/>
      <c r="I160" s="66"/>
      <c r="J160" s="66"/>
      <c r="K160" s="66"/>
      <c r="L160" s="66"/>
      <c r="M160" s="66"/>
      <c r="N160" s="66"/>
      <c r="O160" s="66"/>
      <c r="P160" s="66"/>
      <c r="Q160" s="66"/>
      <c r="R160" s="66"/>
      <c r="S160" s="66"/>
    </row>
    <row r="161" spans="5:19">
      <c r="E161" s="66"/>
      <c r="F161" s="66"/>
      <c r="G161" s="66"/>
      <c r="H161" s="66"/>
      <c r="I161" s="66"/>
      <c r="J161" s="66"/>
      <c r="K161" s="66"/>
      <c r="L161" s="66"/>
      <c r="M161" s="66"/>
      <c r="N161" s="66"/>
      <c r="O161" s="66"/>
      <c r="P161" s="66"/>
      <c r="Q161" s="66"/>
      <c r="R161" s="66"/>
      <c r="S161" s="66"/>
    </row>
    <row r="162" spans="5:19">
      <c r="E162" s="66"/>
      <c r="F162" s="66"/>
      <c r="G162" s="66"/>
      <c r="H162" s="66"/>
      <c r="I162" s="66"/>
      <c r="J162" s="66"/>
      <c r="K162" s="66"/>
      <c r="L162" s="66"/>
      <c r="M162" s="66"/>
      <c r="N162" s="66"/>
      <c r="O162" s="66"/>
      <c r="P162" s="66"/>
      <c r="Q162" s="66"/>
      <c r="R162" s="66"/>
      <c r="S162" s="66"/>
    </row>
  </sheetData>
  <mergeCells count="37">
    <mergeCell ref="A87:A91"/>
    <mergeCell ref="B87:B91"/>
    <mergeCell ref="A92:A94"/>
    <mergeCell ref="B92:B94"/>
    <mergeCell ref="A98:B98"/>
    <mergeCell ref="A1:D1"/>
    <mergeCell ref="A3:D3"/>
    <mergeCell ref="A4:D4"/>
    <mergeCell ref="A7:A11"/>
    <mergeCell ref="B7:B11"/>
    <mergeCell ref="A12:A16"/>
    <mergeCell ref="B12:B16"/>
    <mergeCell ref="A17:A21"/>
    <mergeCell ref="B17:B21"/>
    <mergeCell ref="A22:A24"/>
    <mergeCell ref="B22:B24"/>
    <mergeCell ref="A25:A27"/>
    <mergeCell ref="B25:B27"/>
    <mergeCell ref="A28:A32"/>
    <mergeCell ref="B28:B32"/>
    <mergeCell ref="A34:D34"/>
    <mergeCell ref="A37:D37"/>
    <mergeCell ref="A64:A68"/>
    <mergeCell ref="B64:B68"/>
    <mergeCell ref="A72:D72"/>
    <mergeCell ref="A73:D73"/>
    <mergeCell ref="A49:D49"/>
    <mergeCell ref="A50:D50"/>
    <mergeCell ref="A54:A58"/>
    <mergeCell ref="B54:B58"/>
    <mergeCell ref="A59:A63"/>
    <mergeCell ref="B59:B63"/>
    <mergeCell ref="A74:B74"/>
    <mergeCell ref="A77:A81"/>
    <mergeCell ref="B77:B81"/>
    <mergeCell ref="A82:A86"/>
    <mergeCell ref="B82:B86"/>
  </mergeCells>
  <pageMargins left="0.70866141732283472" right="0.70866141732283472" top="0.74803149606299213" bottom="0.74803149606299213" header="0.31496062992125984" footer="0.31496062992125984"/>
  <pageSetup paperSize="8" scale="84" orientation="landscape" r:id="rId1"/>
  <rowBreaks count="1" manualBreakCount="1">
    <brk id="52"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
  <sheetViews>
    <sheetView showGridLines="0" workbookViewId="0">
      <selection activeCell="B25" sqref="B25"/>
    </sheetView>
  </sheetViews>
  <sheetFormatPr defaultColWidth="9.28515625" defaultRowHeight="15"/>
  <cols>
    <col min="1" max="1" width="5.42578125" style="1" customWidth="1"/>
    <col min="2" max="2" width="15.7109375" style="1" customWidth="1"/>
    <col min="3" max="3" width="7.42578125" style="1" customWidth="1"/>
    <col min="4" max="4" width="12.7109375" style="1" customWidth="1"/>
    <col min="5" max="9" width="15.7109375" style="1" customWidth="1"/>
    <col min="10" max="16384" width="9.28515625" style="1"/>
  </cols>
  <sheetData>
    <row r="1" spans="1:15" ht="21" customHeight="1">
      <c r="B1" s="404" t="s">
        <v>24</v>
      </c>
      <c r="C1" s="404"/>
      <c r="D1" s="404"/>
      <c r="E1" s="404"/>
      <c r="J1" s="65"/>
      <c r="K1" s="65"/>
      <c r="L1" s="73"/>
      <c r="M1" s="73"/>
      <c r="N1" s="73"/>
      <c r="O1" s="73"/>
    </row>
    <row r="2" spans="1:15">
      <c r="J2" s="65"/>
      <c r="K2" s="65"/>
      <c r="L2" s="73"/>
      <c r="M2" s="73"/>
      <c r="N2" s="73"/>
      <c r="O2" s="73"/>
    </row>
    <row r="3" spans="1:15">
      <c r="J3" s="65"/>
      <c r="K3" s="65"/>
      <c r="L3" s="73"/>
      <c r="M3" s="73"/>
      <c r="N3" s="73"/>
      <c r="O3" s="73"/>
    </row>
    <row r="4" spans="1:15" ht="45">
      <c r="B4" s="5" t="s">
        <v>1</v>
      </c>
      <c r="C4" s="5" t="s">
        <v>52</v>
      </c>
      <c r="D4" s="5" t="s">
        <v>51</v>
      </c>
      <c r="E4" s="5" t="s">
        <v>2</v>
      </c>
      <c r="J4" s="65"/>
      <c r="K4" s="65"/>
      <c r="L4" s="73"/>
      <c r="M4" s="73"/>
      <c r="N4" s="73"/>
      <c r="O4" s="73"/>
    </row>
    <row r="5" spans="1:15">
      <c r="B5" s="6">
        <v>1</v>
      </c>
      <c r="C5" s="2">
        <v>0</v>
      </c>
      <c r="D5" s="2">
        <v>1</v>
      </c>
      <c r="E5" s="2" t="s">
        <v>3</v>
      </c>
      <c r="J5" s="65"/>
      <c r="K5" s="65"/>
      <c r="L5" s="73"/>
      <c r="M5" s="73"/>
      <c r="N5" s="73"/>
      <c r="O5" s="73"/>
    </row>
    <row r="6" spans="1:15">
      <c r="B6" s="6">
        <v>2</v>
      </c>
      <c r="C6" s="2">
        <v>1</v>
      </c>
      <c r="D6" s="2">
        <v>6</v>
      </c>
      <c r="E6" s="7" t="s">
        <v>4</v>
      </c>
      <c r="J6" s="65"/>
      <c r="K6" s="65"/>
      <c r="L6" s="73"/>
      <c r="M6" s="73"/>
      <c r="N6" s="73"/>
      <c r="O6" s="73"/>
    </row>
    <row r="7" spans="1:15">
      <c r="B7" s="6">
        <v>3</v>
      </c>
      <c r="C7" s="2">
        <v>6</v>
      </c>
      <c r="D7" s="2">
        <v>12</v>
      </c>
      <c r="E7" s="8" t="s">
        <v>5</v>
      </c>
      <c r="J7" s="65"/>
      <c r="K7" s="65"/>
      <c r="L7" s="73"/>
      <c r="M7" s="73"/>
      <c r="N7" s="73"/>
      <c r="O7" s="73"/>
    </row>
    <row r="8" spans="1:15">
      <c r="B8" s="6">
        <v>4</v>
      </c>
      <c r="C8" s="2">
        <v>12</v>
      </c>
      <c r="D8" s="2">
        <v>20</v>
      </c>
      <c r="E8" s="9" t="s">
        <v>339</v>
      </c>
      <c r="J8" s="65"/>
      <c r="K8" s="65"/>
      <c r="L8" s="73"/>
      <c r="M8" s="73"/>
      <c r="N8" s="73"/>
      <c r="O8" s="73"/>
    </row>
    <row r="9" spans="1:15" ht="30">
      <c r="B9" s="6">
        <v>5</v>
      </c>
      <c r="C9" s="2">
        <v>20</v>
      </c>
      <c r="D9" s="2">
        <v>25</v>
      </c>
      <c r="E9" s="10" t="s">
        <v>6</v>
      </c>
      <c r="J9" s="65"/>
      <c r="K9" s="65"/>
      <c r="L9" s="73"/>
      <c r="M9" s="73"/>
      <c r="N9" s="73"/>
      <c r="O9" s="73"/>
    </row>
    <row r="10" spans="1:15">
      <c r="B10" s="6"/>
      <c r="C10" s="2"/>
      <c r="D10" s="2"/>
      <c r="E10" s="2"/>
      <c r="J10" s="65"/>
      <c r="K10" s="65"/>
      <c r="L10" s="73"/>
      <c r="M10" s="73"/>
      <c r="N10" s="73"/>
      <c r="O10" s="73"/>
    </row>
    <row r="11" spans="1:15">
      <c r="J11" s="65"/>
      <c r="K11" s="65"/>
      <c r="L11" s="73"/>
      <c r="M11" s="73"/>
      <c r="N11" s="73"/>
      <c r="O11" s="73"/>
    </row>
    <row r="12" spans="1:15">
      <c r="A12" s="409" t="s">
        <v>53</v>
      </c>
      <c r="B12" s="409"/>
      <c r="C12" s="409"/>
      <c r="D12" s="409"/>
      <c r="E12" s="409"/>
      <c r="F12" s="409"/>
      <c r="G12" s="409"/>
      <c r="H12" s="409"/>
      <c r="I12" s="409"/>
      <c r="J12" s="65"/>
      <c r="K12" s="65"/>
      <c r="L12" s="73"/>
      <c r="M12" s="73"/>
      <c r="N12" s="73"/>
      <c r="O12" s="73"/>
    </row>
    <row r="13" spans="1:15">
      <c r="D13" s="405" t="s">
        <v>340</v>
      </c>
      <c r="E13" s="405"/>
      <c r="F13" s="405"/>
      <c r="G13" s="405"/>
      <c r="H13" s="405"/>
      <c r="I13" s="405"/>
      <c r="J13" s="65"/>
      <c r="K13" s="65"/>
      <c r="L13" s="73"/>
      <c r="M13" s="73"/>
      <c r="N13" s="73"/>
      <c r="O13" s="73"/>
    </row>
    <row r="14" spans="1:15" ht="30">
      <c r="D14" s="15" t="s">
        <v>35</v>
      </c>
      <c r="E14" s="15" t="s">
        <v>36</v>
      </c>
      <c r="F14" s="15" t="s">
        <v>37</v>
      </c>
      <c r="G14" s="15" t="s">
        <v>38</v>
      </c>
      <c r="H14" s="15" t="s">
        <v>39</v>
      </c>
      <c r="I14" s="15" t="s">
        <v>40</v>
      </c>
      <c r="J14" s="65"/>
      <c r="K14" s="65"/>
      <c r="L14" s="73"/>
      <c r="M14" s="73"/>
      <c r="N14" s="73"/>
      <c r="O14" s="73"/>
    </row>
    <row r="15" spans="1:15">
      <c r="D15" s="13">
        <v>0</v>
      </c>
      <c r="E15" s="13">
        <v>1</v>
      </c>
      <c r="F15" s="13">
        <v>2</v>
      </c>
      <c r="G15" s="13">
        <v>3</v>
      </c>
      <c r="H15" s="13">
        <v>4</v>
      </c>
      <c r="I15" s="13">
        <v>5</v>
      </c>
      <c r="L15" s="73"/>
      <c r="M15" s="73"/>
      <c r="N15" s="73"/>
      <c r="O15" s="73"/>
    </row>
    <row r="16" spans="1:15" ht="15" customHeight="1">
      <c r="A16" s="406" t="s">
        <v>65</v>
      </c>
      <c r="B16" s="14" t="s">
        <v>50</v>
      </c>
      <c r="C16" s="13">
        <v>0</v>
      </c>
      <c r="D16" s="18">
        <f t="shared" ref="D16:I21" si="0">D$15*$C16</f>
        <v>0</v>
      </c>
      <c r="E16" s="2">
        <f t="shared" si="0"/>
        <v>0</v>
      </c>
      <c r="F16" s="2">
        <f t="shared" si="0"/>
        <v>0</v>
      </c>
      <c r="G16" s="2">
        <f t="shared" si="0"/>
        <v>0</v>
      </c>
      <c r="H16" s="2">
        <f t="shared" si="0"/>
        <v>0</v>
      </c>
      <c r="I16" s="2">
        <f t="shared" si="0"/>
        <v>0</v>
      </c>
      <c r="L16" s="73"/>
      <c r="M16" s="73"/>
      <c r="N16" s="73"/>
      <c r="O16" s="73"/>
    </row>
    <row r="17" spans="1:15">
      <c r="A17" s="407"/>
      <c r="B17" s="14" t="s">
        <v>336</v>
      </c>
      <c r="C17" s="13">
        <v>1</v>
      </c>
      <c r="D17" s="2">
        <f t="shared" si="0"/>
        <v>0</v>
      </c>
      <c r="E17" s="18">
        <f t="shared" si="0"/>
        <v>1</v>
      </c>
      <c r="F17" s="17">
        <f t="shared" si="0"/>
        <v>2</v>
      </c>
      <c r="G17" s="17">
        <f t="shared" si="0"/>
        <v>3</v>
      </c>
      <c r="H17" s="17">
        <f t="shared" si="0"/>
        <v>4</v>
      </c>
      <c r="I17" s="17">
        <f t="shared" si="0"/>
        <v>5</v>
      </c>
      <c r="L17" s="73"/>
      <c r="M17" s="73"/>
      <c r="N17" s="73"/>
      <c r="O17" s="73"/>
    </row>
    <row r="18" spans="1:15">
      <c r="A18" s="407"/>
      <c r="B18" s="14" t="s">
        <v>341</v>
      </c>
      <c r="C18" s="13">
        <v>2</v>
      </c>
      <c r="D18" s="2">
        <f t="shared" si="0"/>
        <v>0</v>
      </c>
      <c r="E18" s="17">
        <f t="shared" si="0"/>
        <v>2</v>
      </c>
      <c r="F18" s="19">
        <f t="shared" si="0"/>
        <v>4</v>
      </c>
      <c r="G18" s="17">
        <f t="shared" si="0"/>
        <v>6</v>
      </c>
      <c r="H18" s="8">
        <f t="shared" si="0"/>
        <v>8</v>
      </c>
      <c r="I18" s="8">
        <f t="shared" si="0"/>
        <v>10</v>
      </c>
      <c r="L18" s="73"/>
      <c r="M18" s="73"/>
      <c r="N18" s="73"/>
      <c r="O18" s="73"/>
    </row>
    <row r="19" spans="1:15">
      <c r="A19" s="407"/>
      <c r="B19" s="14" t="s">
        <v>60</v>
      </c>
      <c r="C19" s="13">
        <v>3</v>
      </c>
      <c r="D19" s="2">
        <f t="shared" si="0"/>
        <v>0</v>
      </c>
      <c r="E19" s="17">
        <f t="shared" si="0"/>
        <v>3</v>
      </c>
      <c r="F19" s="17">
        <f t="shared" si="0"/>
        <v>6</v>
      </c>
      <c r="G19" s="20">
        <f t="shared" si="0"/>
        <v>9</v>
      </c>
      <c r="H19" s="8">
        <f t="shared" si="0"/>
        <v>12</v>
      </c>
      <c r="I19" s="9">
        <f t="shared" si="0"/>
        <v>15</v>
      </c>
      <c r="L19" s="73"/>
      <c r="M19" s="73"/>
      <c r="N19" s="73"/>
      <c r="O19" s="73"/>
    </row>
    <row r="20" spans="1:15">
      <c r="A20" s="407"/>
      <c r="B20" s="14" t="s">
        <v>337</v>
      </c>
      <c r="C20" s="13">
        <v>4</v>
      </c>
      <c r="D20" s="2">
        <f t="shared" si="0"/>
        <v>0</v>
      </c>
      <c r="E20" s="17">
        <f t="shared" si="0"/>
        <v>4</v>
      </c>
      <c r="F20" s="8">
        <f t="shared" si="0"/>
        <v>8</v>
      </c>
      <c r="G20" s="8">
        <f t="shared" si="0"/>
        <v>12</v>
      </c>
      <c r="H20" s="21">
        <f t="shared" si="0"/>
        <v>16</v>
      </c>
      <c r="I20" s="9">
        <f t="shared" si="0"/>
        <v>20</v>
      </c>
      <c r="L20" s="73"/>
      <c r="M20" s="73"/>
      <c r="N20" s="73"/>
      <c r="O20" s="73"/>
    </row>
    <row r="21" spans="1:15">
      <c r="A21" s="408"/>
      <c r="B21" s="14" t="s">
        <v>338</v>
      </c>
      <c r="C21" s="13">
        <v>5</v>
      </c>
      <c r="D21" s="2">
        <f t="shared" si="0"/>
        <v>0</v>
      </c>
      <c r="E21" s="17">
        <f t="shared" si="0"/>
        <v>5</v>
      </c>
      <c r="F21" s="8">
        <f t="shared" si="0"/>
        <v>10</v>
      </c>
      <c r="G21" s="9">
        <f t="shared" si="0"/>
        <v>15</v>
      </c>
      <c r="H21" s="9">
        <f t="shared" si="0"/>
        <v>20</v>
      </c>
      <c r="I21" s="22">
        <f t="shared" si="0"/>
        <v>25</v>
      </c>
      <c r="L21" s="73"/>
      <c r="M21" s="73"/>
      <c r="N21" s="73"/>
      <c r="O21" s="73"/>
    </row>
    <row r="22" spans="1:15">
      <c r="L22" s="73"/>
      <c r="M22" s="73"/>
      <c r="N22" s="73"/>
      <c r="O22" s="73"/>
    </row>
    <row r="23" spans="1:15">
      <c r="L23" s="73"/>
      <c r="M23" s="73"/>
      <c r="N23" s="73"/>
      <c r="O23" s="73"/>
    </row>
    <row r="24" spans="1:15">
      <c r="L24" s="73"/>
      <c r="M24" s="73"/>
      <c r="N24" s="73"/>
      <c r="O24" s="73"/>
    </row>
    <row r="25" spans="1:15" ht="31.5">
      <c r="B25" s="74" t="s">
        <v>342</v>
      </c>
      <c r="C25" s="410" t="s">
        <v>26</v>
      </c>
      <c r="D25" s="410"/>
      <c r="E25" s="410"/>
      <c r="F25" s="410"/>
      <c r="G25" s="410"/>
      <c r="H25" s="410"/>
      <c r="I25" s="410"/>
      <c r="L25" s="73"/>
      <c r="M25" s="73"/>
      <c r="N25" s="73"/>
      <c r="O25" s="73"/>
    </row>
    <row r="26" spans="1:15" ht="31.5">
      <c r="B26" s="223" t="s">
        <v>343</v>
      </c>
      <c r="C26" s="403" t="s">
        <v>344</v>
      </c>
      <c r="D26" s="403"/>
      <c r="E26" s="403"/>
      <c r="F26" s="403"/>
      <c r="G26" s="403"/>
      <c r="H26" s="403"/>
      <c r="I26" s="403"/>
      <c r="L26" s="73"/>
      <c r="M26" s="73"/>
      <c r="N26" s="73"/>
      <c r="O26" s="73"/>
    </row>
    <row r="27" spans="1:15" ht="33.6" customHeight="1">
      <c r="B27" s="224" t="s">
        <v>345</v>
      </c>
      <c r="C27" s="403" t="s">
        <v>346</v>
      </c>
      <c r="D27" s="403"/>
      <c r="E27" s="403"/>
      <c r="F27" s="403"/>
      <c r="G27" s="403"/>
      <c r="H27" s="403"/>
      <c r="I27" s="403"/>
      <c r="L27" s="73"/>
      <c r="M27" s="73"/>
      <c r="N27" s="73"/>
      <c r="O27" s="73"/>
    </row>
    <row r="28" spans="1:15" ht="50.45" customHeight="1">
      <c r="B28" s="225" t="s">
        <v>347</v>
      </c>
      <c r="C28" s="403" t="s">
        <v>348</v>
      </c>
      <c r="D28" s="403"/>
      <c r="E28" s="403"/>
      <c r="F28" s="403"/>
      <c r="G28" s="403"/>
      <c r="H28" s="403"/>
      <c r="I28" s="403"/>
      <c r="L28" s="73"/>
      <c r="M28" s="73"/>
      <c r="N28" s="73"/>
      <c r="O28" s="73"/>
    </row>
    <row r="29" spans="1:15" ht="46.15" customHeight="1">
      <c r="B29" s="226" t="s">
        <v>349</v>
      </c>
      <c r="C29" s="403" t="s">
        <v>350</v>
      </c>
      <c r="D29" s="403"/>
      <c r="E29" s="403"/>
      <c r="F29" s="403"/>
      <c r="G29" s="403"/>
      <c r="H29" s="403"/>
      <c r="I29" s="403"/>
      <c r="L29" s="73"/>
      <c r="M29" s="73"/>
      <c r="N29" s="73"/>
      <c r="O29" s="73"/>
    </row>
    <row r="30" spans="1:15" ht="15.75">
      <c r="B30" s="227" t="s">
        <v>351</v>
      </c>
      <c r="C30" s="403" t="s">
        <v>352</v>
      </c>
      <c r="D30" s="403"/>
      <c r="E30" s="403"/>
      <c r="F30" s="403"/>
      <c r="G30" s="403"/>
      <c r="H30" s="403"/>
      <c r="I30" s="403"/>
      <c r="L30" s="73"/>
      <c r="M30" s="73"/>
      <c r="N30" s="73"/>
      <c r="O30" s="73"/>
    </row>
    <row r="31" spans="1:15">
      <c r="L31" s="73"/>
      <c r="M31" s="73"/>
      <c r="N31" s="73"/>
      <c r="O31" s="73"/>
    </row>
    <row r="32" spans="1:15">
      <c r="L32" s="73"/>
      <c r="M32" s="73"/>
      <c r="N32" s="73"/>
      <c r="O32" s="73"/>
    </row>
    <row r="33" spans="1:15">
      <c r="A33" s="73"/>
      <c r="B33" s="73"/>
      <c r="C33" s="73"/>
      <c r="D33" s="73"/>
      <c r="E33" s="73"/>
      <c r="F33" s="73"/>
      <c r="G33" s="73"/>
      <c r="H33" s="73"/>
      <c r="I33" s="73"/>
      <c r="J33" s="73"/>
      <c r="K33" s="73"/>
      <c r="L33" s="73"/>
      <c r="M33" s="73"/>
      <c r="N33" s="73"/>
      <c r="O33" s="73"/>
    </row>
    <row r="34" spans="1:15">
      <c r="A34" s="73"/>
      <c r="B34" s="73"/>
      <c r="C34" s="73"/>
      <c r="D34" s="73"/>
      <c r="E34" s="73"/>
      <c r="F34" s="73"/>
      <c r="G34" s="73"/>
      <c r="H34" s="73"/>
      <c r="I34" s="73"/>
      <c r="J34" s="73"/>
      <c r="K34" s="73"/>
      <c r="L34" s="73"/>
      <c r="M34" s="73"/>
      <c r="N34" s="73"/>
      <c r="O34" s="73"/>
    </row>
    <row r="35" spans="1:15">
      <c r="A35" s="73"/>
      <c r="B35" s="73"/>
      <c r="C35" s="73"/>
      <c r="D35" s="73"/>
      <c r="E35" s="73"/>
      <c r="F35" s="73"/>
      <c r="G35" s="73"/>
      <c r="H35" s="73"/>
      <c r="I35" s="73"/>
      <c r="J35" s="73"/>
      <c r="K35" s="73"/>
      <c r="L35" s="73"/>
      <c r="M35" s="73"/>
      <c r="N35" s="73"/>
      <c r="O35" s="73"/>
    </row>
    <row r="36" spans="1:15">
      <c r="A36" s="73"/>
      <c r="B36" s="73"/>
      <c r="C36" s="73"/>
      <c r="D36" s="73"/>
      <c r="E36" s="73"/>
      <c r="F36" s="73"/>
      <c r="G36" s="73"/>
      <c r="H36" s="73"/>
      <c r="I36" s="73"/>
      <c r="J36" s="73"/>
      <c r="K36" s="73"/>
      <c r="L36" s="73"/>
      <c r="M36" s="73"/>
      <c r="N36" s="73"/>
      <c r="O36" s="73"/>
    </row>
    <row r="37" spans="1:15">
      <c r="A37" s="73"/>
      <c r="B37" s="73"/>
      <c r="C37" s="73"/>
      <c r="D37" s="73"/>
      <c r="E37" s="73"/>
      <c r="F37" s="73"/>
      <c r="G37" s="73"/>
      <c r="H37" s="73"/>
      <c r="I37" s="73"/>
      <c r="J37" s="73"/>
      <c r="K37" s="73"/>
      <c r="L37" s="73"/>
      <c r="M37" s="73"/>
      <c r="N37" s="73"/>
      <c r="O37" s="73"/>
    </row>
    <row r="38" spans="1:15">
      <c r="A38" s="73"/>
      <c r="B38" s="73"/>
      <c r="C38" s="73"/>
      <c r="D38" s="73"/>
      <c r="E38" s="73"/>
      <c r="F38" s="73"/>
      <c r="G38" s="73"/>
      <c r="H38" s="73"/>
      <c r="I38" s="73"/>
      <c r="J38" s="73"/>
      <c r="K38" s="73"/>
      <c r="L38" s="73"/>
      <c r="M38" s="73"/>
      <c r="N38" s="73"/>
      <c r="O38" s="73"/>
    </row>
    <row r="39" spans="1:15">
      <c r="A39" s="73"/>
      <c r="B39" s="73"/>
      <c r="C39" s="73"/>
      <c r="D39" s="73"/>
      <c r="E39" s="73"/>
      <c r="F39" s="73"/>
      <c r="G39" s="73"/>
      <c r="H39" s="73"/>
      <c r="I39" s="73"/>
      <c r="J39" s="73"/>
      <c r="K39" s="73"/>
      <c r="L39" s="73"/>
      <c r="M39" s="73"/>
      <c r="N39" s="73"/>
      <c r="O39" s="73"/>
    </row>
    <row r="40" spans="1:15">
      <c r="A40" s="73"/>
      <c r="B40" s="73"/>
      <c r="C40" s="73"/>
      <c r="D40" s="73"/>
      <c r="E40" s="73"/>
      <c r="F40" s="73"/>
      <c r="G40" s="73"/>
      <c r="H40" s="73"/>
      <c r="I40" s="73"/>
      <c r="J40" s="73"/>
      <c r="K40" s="73"/>
      <c r="L40" s="73"/>
      <c r="M40" s="73"/>
      <c r="N40" s="73"/>
      <c r="O40" s="73"/>
    </row>
    <row r="41" spans="1:15">
      <c r="A41" s="73"/>
      <c r="B41" s="73"/>
      <c r="C41" s="73"/>
      <c r="D41" s="73"/>
      <c r="E41" s="73"/>
      <c r="F41" s="73"/>
      <c r="G41" s="73"/>
      <c r="H41" s="73"/>
      <c r="I41" s="73"/>
      <c r="J41" s="73"/>
      <c r="K41" s="73"/>
      <c r="L41" s="73"/>
      <c r="M41" s="73"/>
      <c r="N41" s="73"/>
      <c r="O41" s="73"/>
    </row>
    <row r="42" spans="1:15">
      <c r="A42" s="73"/>
      <c r="B42" s="73"/>
      <c r="C42" s="73"/>
      <c r="D42" s="73"/>
      <c r="E42" s="73"/>
      <c r="F42" s="73"/>
      <c r="G42" s="73"/>
      <c r="H42" s="73"/>
      <c r="I42" s="73"/>
      <c r="J42" s="73"/>
      <c r="K42" s="73"/>
      <c r="L42" s="73"/>
      <c r="M42" s="73"/>
      <c r="N42" s="73"/>
      <c r="O42" s="73"/>
    </row>
    <row r="43" spans="1:15">
      <c r="A43" s="73"/>
      <c r="B43" s="73"/>
      <c r="C43" s="73"/>
      <c r="D43" s="73"/>
      <c r="E43" s="73"/>
      <c r="F43" s="73"/>
      <c r="G43" s="73"/>
      <c r="H43" s="73"/>
      <c r="I43" s="73"/>
      <c r="J43" s="73"/>
      <c r="K43" s="73"/>
      <c r="L43" s="73"/>
      <c r="M43" s="73"/>
      <c r="N43" s="73"/>
      <c r="O43" s="73"/>
    </row>
    <row r="44" spans="1:15">
      <c r="A44" s="73"/>
      <c r="B44" s="73"/>
      <c r="C44" s="73"/>
      <c r="D44" s="73"/>
      <c r="E44" s="73"/>
      <c r="F44" s="73"/>
      <c r="G44" s="73"/>
      <c r="H44" s="73"/>
      <c r="I44" s="73"/>
      <c r="J44" s="73"/>
      <c r="K44" s="73"/>
      <c r="L44" s="73"/>
      <c r="M44" s="73"/>
      <c r="N44" s="73"/>
      <c r="O44" s="73"/>
    </row>
    <row r="45" spans="1:15">
      <c r="A45" s="73"/>
      <c r="B45" s="73"/>
      <c r="C45" s="73"/>
      <c r="D45" s="73"/>
      <c r="E45" s="73"/>
      <c r="F45" s="73"/>
      <c r="G45" s="73"/>
      <c r="H45" s="73"/>
      <c r="I45" s="73"/>
      <c r="J45" s="73"/>
      <c r="K45" s="73"/>
      <c r="L45" s="73"/>
      <c r="M45" s="73"/>
      <c r="N45" s="73"/>
      <c r="O45" s="73"/>
    </row>
    <row r="46" spans="1:15">
      <c r="A46" s="73"/>
      <c r="B46" s="73"/>
      <c r="C46" s="73"/>
      <c r="D46" s="73"/>
      <c r="E46" s="73"/>
      <c r="F46" s="73"/>
      <c r="G46" s="73"/>
      <c r="H46" s="73"/>
      <c r="I46" s="73"/>
      <c r="J46" s="73"/>
      <c r="K46" s="73"/>
      <c r="L46" s="73"/>
      <c r="M46" s="73"/>
      <c r="N46" s="73"/>
      <c r="O46" s="73"/>
    </row>
    <row r="47" spans="1:15">
      <c r="A47" s="73"/>
      <c r="B47" s="73"/>
      <c r="C47" s="73"/>
      <c r="D47" s="73"/>
      <c r="E47" s="73"/>
      <c r="F47" s="73"/>
      <c r="G47" s="73"/>
      <c r="H47" s="73"/>
      <c r="I47" s="73"/>
      <c r="J47" s="73"/>
      <c r="K47" s="73"/>
      <c r="L47" s="73"/>
      <c r="M47" s="73"/>
      <c r="N47" s="73"/>
      <c r="O47" s="73"/>
    </row>
    <row r="48" spans="1:15">
      <c r="A48" s="73"/>
      <c r="B48" s="73"/>
      <c r="C48" s="73"/>
      <c r="D48" s="73"/>
      <c r="E48" s="73"/>
      <c r="F48" s="73"/>
      <c r="G48" s="73"/>
      <c r="H48" s="73"/>
      <c r="I48" s="73"/>
      <c r="J48" s="73"/>
      <c r="K48" s="73"/>
      <c r="L48" s="73"/>
      <c r="M48" s="73"/>
      <c r="N48" s="73"/>
      <c r="O48" s="73"/>
    </row>
    <row r="49" spans="1:15">
      <c r="A49" s="73"/>
      <c r="B49" s="73"/>
      <c r="C49" s="73"/>
      <c r="D49" s="73"/>
      <c r="E49" s="73"/>
      <c r="F49" s="73"/>
      <c r="G49" s="73"/>
      <c r="H49" s="73"/>
      <c r="I49" s="73"/>
      <c r="J49" s="73"/>
      <c r="K49" s="73"/>
      <c r="L49" s="73"/>
      <c r="M49" s="73"/>
      <c r="N49" s="73"/>
      <c r="O49" s="73"/>
    </row>
    <row r="50" spans="1:15">
      <c r="A50" s="73"/>
      <c r="B50" s="73"/>
      <c r="C50" s="73"/>
      <c r="D50" s="73"/>
      <c r="E50" s="73"/>
      <c r="F50" s="73"/>
      <c r="G50" s="73"/>
      <c r="H50" s="73"/>
      <c r="I50" s="73"/>
      <c r="J50" s="73"/>
      <c r="K50" s="73"/>
      <c r="L50" s="73"/>
      <c r="M50" s="73"/>
      <c r="N50" s="73"/>
      <c r="O50" s="73"/>
    </row>
    <row r="51" spans="1:15">
      <c r="A51" s="73"/>
      <c r="B51" s="73"/>
      <c r="C51" s="73"/>
      <c r="D51" s="73"/>
      <c r="E51" s="73"/>
      <c r="F51" s="73"/>
      <c r="G51" s="73"/>
      <c r="H51" s="73"/>
      <c r="I51" s="73"/>
      <c r="J51" s="73"/>
      <c r="K51" s="73"/>
      <c r="L51" s="73"/>
      <c r="M51" s="73"/>
      <c r="N51" s="73"/>
      <c r="O51" s="73"/>
    </row>
    <row r="52" spans="1:15">
      <c r="A52" s="73"/>
      <c r="B52" s="73"/>
      <c r="C52" s="73"/>
      <c r="D52" s="73"/>
      <c r="E52" s="73"/>
      <c r="F52" s="73"/>
      <c r="G52" s="73"/>
      <c r="H52" s="73"/>
      <c r="I52" s="73"/>
      <c r="J52" s="73"/>
      <c r="K52" s="73"/>
      <c r="L52" s="73"/>
      <c r="M52" s="73"/>
      <c r="N52" s="73"/>
      <c r="O52" s="73"/>
    </row>
    <row r="53" spans="1:15">
      <c r="A53" s="73"/>
      <c r="B53" s="73"/>
      <c r="C53" s="73"/>
      <c r="D53" s="73"/>
      <c r="E53" s="73"/>
      <c r="F53" s="73"/>
      <c r="G53" s="73"/>
      <c r="H53" s="73"/>
      <c r="I53" s="73"/>
      <c r="J53" s="73"/>
      <c r="K53" s="73"/>
      <c r="L53" s="73"/>
      <c r="M53" s="73"/>
      <c r="N53" s="73"/>
      <c r="O53" s="73"/>
    </row>
    <row r="54" spans="1:15">
      <c r="A54" s="73"/>
      <c r="B54" s="73"/>
      <c r="C54" s="73"/>
      <c r="D54" s="73"/>
      <c r="E54" s="73"/>
      <c r="F54" s="73"/>
      <c r="G54" s="73"/>
      <c r="H54" s="73"/>
      <c r="I54" s="73"/>
      <c r="J54" s="73"/>
      <c r="K54" s="73"/>
      <c r="L54" s="73"/>
      <c r="M54" s="73"/>
      <c r="N54" s="73"/>
      <c r="O54" s="73"/>
    </row>
    <row r="55" spans="1:15">
      <c r="A55" s="73"/>
      <c r="B55" s="73"/>
      <c r="C55" s="73"/>
      <c r="D55" s="73"/>
      <c r="E55" s="73"/>
      <c r="F55" s="73"/>
      <c r="G55" s="73"/>
      <c r="H55" s="73"/>
      <c r="I55" s="73"/>
      <c r="J55" s="73"/>
      <c r="K55" s="73"/>
      <c r="L55" s="73"/>
      <c r="M55" s="73"/>
      <c r="N55" s="73"/>
      <c r="O55" s="73"/>
    </row>
    <row r="56" spans="1:15">
      <c r="A56" s="73"/>
      <c r="B56" s="73"/>
      <c r="C56" s="73"/>
      <c r="D56" s="73"/>
      <c r="E56" s="73"/>
      <c r="F56" s="73"/>
      <c r="G56" s="73"/>
      <c r="H56" s="73"/>
      <c r="I56" s="73"/>
      <c r="J56" s="73"/>
      <c r="K56" s="73"/>
      <c r="L56" s="73"/>
      <c r="M56" s="73"/>
      <c r="N56" s="73"/>
      <c r="O56" s="73"/>
    </row>
    <row r="57" spans="1:15">
      <c r="A57" s="73"/>
      <c r="B57" s="73"/>
      <c r="C57" s="73"/>
      <c r="D57" s="73"/>
      <c r="E57" s="73"/>
      <c r="F57" s="73"/>
      <c r="G57" s="73"/>
      <c r="H57" s="73"/>
      <c r="I57" s="73"/>
      <c r="J57" s="73"/>
      <c r="K57" s="73"/>
      <c r="L57" s="73"/>
      <c r="M57" s="73"/>
      <c r="N57" s="73"/>
      <c r="O57" s="73"/>
    </row>
    <row r="58" spans="1:15">
      <c r="A58" s="73"/>
      <c r="B58" s="73"/>
      <c r="C58" s="73"/>
      <c r="D58" s="73"/>
      <c r="E58" s="73"/>
      <c r="F58" s="73"/>
      <c r="G58" s="73"/>
      <c r="H58" s="73"/>
      <c r="I58" s="73"/>
      <c r="J58" s="73"/>
      <c r="K58" s="73"/>
      <c r="L58" s="73"/>
      <c r="M58" s="73"/>
      <c r="N58" s="73"/>
      <c r="O58" s="73"/>
    </row>
    <row r="59" spans="1:15">
      <c r="A59" s="73"/>
      <c r="B59" s="73"/>
      <c r="C59" s="73"/>
      <c r="D59" s="73"/>
      <c r="E59" s="73"/>
      <c r="F59" s="73"/>
      <c r="G59" s="73"/>
      <c r="H59" s="73"/>
      <c r="I59" s="73"/>
      <c r="J59" s="73"/>
      <c r="K59" s="73"/>
      <c r="L59" s="73"/>
      <c r="M59" s="73"/>
      <c r="N59" s="73"/>
      <c r="O59" s="73"/>
    </row>
    <row r="60" spans="1:15">
      <c r="A60" s="73"/>
      <c r="B60" s="73"/>
      <c r="C60" s="73"/>
      <c r="D60" s="73"/>
      <c r="E60" s="73"/>
      <c r="F60" s="73"/>
      <c r="G60" s="73"/>
      <c r="H60" s="73"/>
      <c r="I60" s="73"/>
      <c r="J60" s="73"/>
      <c r="K60" s="73"/>
      <c r="L60" s="73"/>
      <c r="M60" s="73"/>
      <c r="N60" s="73"/>
      <c r="O60" s="73"/>
    </row>
    <row r="61" spans="1:15">
      <c r="A61" s="73"/>
      <c r="B61" s="73"/>
      <c r="C61" s="73"/>
      <c r="D61" s="73"/>
      <c r="E61" s="73"/>
      <c r="F61" s="73"/>
      <c r="G61" s="73"/>
      <c r="H61" s="73"/>
      <c r="I61" s="73"/>
      <c r="J61" s="73"/>
      <c r="K61" s="73"/>
      <c r="L61" s="73"/>
      <c r="M61" s="73"/>
      <c r="N61" s="73"/>
      <c r="O61" s="73"/>
    </row>
    <row r="62" spans="1:15">
      <c r="A62" s="73"/>
      <c r="B62" s="73"/>
      <c r="C62" s="73"/>
      <c r="D62" s="73"/>
      <c r="E62" s="73"/>
      <c r="F62" s="73"/>
      <c r="G62" s="73"/>
      <c r="H62" s="73"/>
      <c r="I62" s="73"/>
      <c r="J62" s="73"/>
      <c r="K62" s="73"/>
      <c r="L62" s="73"/>
      <c r="M62" s="73"/>
      <c r="N62" s="73"/>
      <c r="O62" s="73"/>
    </row>
    <row r="63" spans="1:15">
      <c r="A63" s="73"/>
      <c r="B63" s="73"/>
      <c r="C63" s="73"/>
      <c r="D63" s="73"/>
      <c r="E63" s="73"/>
      <c r="F63" s="73"/>
      <c r="G63" s="73"/>
      <c r="H63" s="73"/>
      <c r="I63" s="73"/>
      <c r="J63" s="73"/>
      <c r="K63" s="73"/>
      <c r="L63" s="73"/>
      <c r="M63" s="73"/>
      <c r="N63" s="73"/>
      <c r="O63" s="73"/>
    </row>
    <row r="64" spans="1:15">
      <c r="A64" s="73"/>
      <c r="B64" s="73"/>
      <c r="C64" s="73"/>
      <c r="D64" s="73"/>
      <c r="E64" s="73"/>
      <c r="F64" s="73"/>
      <c r="G64" s="73"/>
      <c r="H64" s="73"/>
      <c r="I64" s="73"/>
      <c r="J64" s="73"/>
      <c r="K64" s="73"/>
      <c r="L64" s="73"/>
      <c r="M64" s="73"/>
      <c r="N64" s="73"/>
      <c r="O64" s="73"/>
    </row>
    <row r="65" spans="1:15">
      <c r="A65" s="73"/>
      <c r="B65" s="73"/>
      <c r="C65" s="73"/>
      <c r="D65" s="73"/>
      <c r="E65" s="73"/>
      <c r="F65" s="73"/>
      <c r="G65" s="73"/>
      <c r="H65" s="73"/>
      <c r="I65" s="73"/>
      <c r="J65" s="73"/>
      <c r="K65" s="73"/>
      <c r="L65" s="73"/>
      <c r="M65" s="73"/>
      <c r="N65" s="73"/>
      <c r="O65" s="73"/>
    </row>
    <row r="66" spans="1:15">
      <c r="A66" s="73"/>
      <c r="B66" s="73"/>
      <c r="C66" s="73"/>
      <c r="D66" s="73"/>
      <c r="E66" s="73"/>
      <c r="F66" s="73"/>
      <c r="G66" s="73"/>
      <c r="H66" s="73"/>
      <c r="I66" s="73"/>
      <c r="J66" s="73"/>
      <c r="K66" s="73"/>
      <c r="L66" s="73"/>
      <c r="M66" s="73"/>
      <c r="N66" s="73"/>
      <c r="O66" s="73"/>
    </row>
    <row r="67" spans="1:15">
      <c r="A67" s="73"/>
      <c r="B67" s="73"/>
      <c r="C67" s="73"/>
      <c r="D67" s="73"/>
      <c r="E67" s="73"/>
      <c r="F67" s="73"/>
      <c r="G67" s="73"/>
      <c r="H67" s="73"/>
      <c r="I67" s="73"/>
      <c r="J67" s="73"/>
      <c r="K67" s="73"/>
      <c r="L67" s="73"/>
      <c r="M67" s="73"/>
      <c r="N67" s="73"/>
      <c r="O67" s="73"/>
    </row>
    <row r="68" spans="1:15">
      <c r="A68" s="73"/>
      <c r="B68" s="73"/>
      <c r="C68" s="73"/>
      <c r="D68" s="73"/>
      <c r="E68" s="73"/>
      <c r="F68" s="73"/>
      <c r="G68" s="73"/>
      <c r="H68" s="73"/>
      <c r="I68" s="73"/>
      <c r="J68" s="73"/>
      <c r="K68" s="73"/>
      <c r="L68" s="73"/>
      <c r="M68" s="73"/>
      <c r="N68" s="73"/>
      <c r="O68" s="73"/>
    </row>
    <row r="69" spans="1:15">
      <c r="A69" s="73"/>
      <c r="B69" s="73"/>
      <c r="C69" s="73"/>
      <c r="D69" s="73"/>
      <c r="E69" s="73"/>
      <c r="F69" s="73"/>
      <c r="G69" s="73"/>
      <c r="H69" s="73"/>
      <c r="I69" s="73"/>
      <c r="J69" s="73"/>
      <c r="K69" s="73"/>
      <c r="L69" s="73"/>
      <c r="M69" s="73"/>
      <c r="N69" s="73"/>
      <c r="O69" s="73"/>
    </row>
    <row r="70" spans="1:15">
      <c r="A70" s="73"/>
      <c r="B70" s="73"/>
      <c r="C70" s="73"/>
      <c r="D70" s="73"/>
      <c r="E70" s="73"/>
      <c r="F70" s="73"/>
      <c r="G70" s="73"/>
      <c r="H70" s="73"/>
      <c r="I70" s="73"/>
      <c r="J70" s="73"/>
      <c r="K70" s="73"/>
      <c r="L70" s="73"/>
      <c r="M70" s="73"/>
      <c r="N70" s="73"/>
      <c r="O70" s="73"/>
    </row>
    <row r="71" spans="1:15">
      <c r="A71" s="73"/>
      <c r="B71" s="73"/>
      <c r="C71" s="73"/>
      <c r="D71" s="73"/>
      <c r="E71" s="73"/>
      <c r="F71" s="73"/>
      <c r="G71" s="73"/>
      <c r="H71" s="73"/>
      <c r="I71" s="73"/>
      <c r="J71" s="73"/>
      <c r="K71" s="73"/>
      <c r="L71" s="73"/>
      <c r="M71" s="73"/>
      <c r="N71" s="73"/>
      <c r="O71" s="73"/>
    </row>
    <row r="72" spans="1:15">
      <c r="A72" s="73"/>
      <c r="B72" s="73"/>
      <c r="C72" s="73"/>
      <c r="D72" s="73"/>
      <c r="E72" s="73"/>
      <c r="F72" s="73"/>
      <c r="G72" s="73"/>
      <c r="H72" s="73"/>
      <c r="I72" s="73"/>
      <c r="J72" s="73"/>
      <c r="K72" s="73"/>
      <c r="L72" s="73"/>
      <c r="M72" s="73"/>
      <c r="N72" s="73"/>
      <c r="O72" s="73"/>
    </row>
    <row r="73" spans="1:15">
      <c r="A73" s="73"/>
      <c r="B73" s="73"/>
      <c r="C73" s="73"/>
      <c r="D73" s="73"/>
      <c r="E73" s="73"/>
      <c r="F73" s="73"/>
      <c r="G73" s="73"/>
      <c r="H73" s="73"/>
      <c r="I73" s="73"/>
      <c r="J73" s="73"/>
      <c r="K73" s="73"/>
      <c r="L73" s="73"/>
      <c r="M73" s="73"/>
      <c r="N73" s="73"/>
      <c r="O73" s="73"/>
    </row>
    <row r="74" spans="1:15">
      <c r="A74" s="73"/>
      <c r="B74" s="73"/>
      <c r="C74" s="73"/>
      <c r="D74" s="73"/>
      <c r="E74" s="73"/>
      <c r="F74" s="73"/>
      <c r="G74" s="73"/>
      <c r="H74" s="73"/>
      <c r="I74" s="73"/>
      <c r="J74" s="73"/>
      <c r="K74" s="73"/>
      <c r="L74" s="73"/>
      <c r="M74" s="73"/>
      <c r="N74" s="73"/>
      <c r="O74" s="73"/>
    </row>
    <row r="75" spans="1:15">
      <c r="A75" s="73"/>
      <c r="B75" s="73"/>
      <c r="C75" s="73"/>
      <c r="D75" s="73"/>
      <c r="E75" s="73"/>
      <c r="F75" s="73"/>
      <c r="G75" s="73"/>
      <c r="H75" s="73"/>
      <c r="I75" s="73"/>
      <c r="J75" s="73"/>
      <c r="K75" s="73"/>
      <c r="L75" s="73"/>
      <c r="M75" s="73"/>
      <c r="N75" s="73"/>
      <c r="O75" s="73"/>
    </row>
    <row r="76" spans="1:15">
      <c r="A76" s="73"/>
      <c r="B76" s="73"/>
      <c r="C76" s="73"/>
      <c r="D76" s="73"/>
      <c r="E76" s="73"/>
      <c r="F76" s="73"/>
      <c r="G76" s="73"/>
      <c r="H76" s="73"/>
      <c r="I76" s="73"/>
      <c r="J76" s="73"/>
      <c r="K76" s="73"/>
      <c r="L76" s="73"/>
      <c r="M76" s="73"/>
      <c r="N76" s="73"/>
      <c r="O76" s="73"/>
    </row>
    <row r="77" spans="1:15">
      <c r="A77" s="73"/>
      <c r="B77" s="73"/>
      <c r="C77" s="73"/>
      <c r="D77" s="73"/>
      <c r="E77" s="73"/>
      <c r="F77" s="73"/>
      <c r="G77" s="73"/>
      <c r="H77" s="73"/>
      <c r="I77" s="73"/>
      <c r="J77" s="73"/>
      <c r="K77" s="73"/>
      <c r="L77" s="73"/>
      <c r="M77" s="73"/>
      <c r="N77" s="73"/>
      <c r="O77" s="73"/>
    </row>
    <row r="78" spans="1:15">
      <c r="A78" s="73"/>
      <c r="B78" s="73"/>
      <c r="C78" s="73"/>
      <c r="D78" s="73"/>
      <c r="E78" s="73"/>
      <c r="F78" s="73"/>
      <c r="G78" s="73"/>
      <c r="H78" s="73"/>
      <c r="I78" s="73"/>
      <c r="J78" s="73"/>
      <c r="K78" s="73"/>
      <c r="L78" s="73"/>
      <c r="M78" s="73"/>
      <c r="N78" s="73"/>
      <c r="O78" s="73"/>
    </row>
    <row r="79" spans="1:15">
      <c r="A79" s="73"/>
      <c r="B79" s="73"/>
      <c r="C79" s="73"/>
      <c r="D79" s="73"/>
      <c r="E79" s="73"/>
      <c r="F79" s="73"/>
      <c r="G79" s="73"/>
      <c r="H79" s="73"/>
      <c r="I79" s="73"/>
      <c r="J79" s="73"/>
      <c r="K79" s="73"/>
      <c r="L79" s="73"/>
      <c r="M79" s="73"/>
      <c r="N79" s="73"/>
      <c r="O79" s="73"/>
    </row>
    <row r="80" spans="1:15">
      <c r="A80" s="73"/>
      <c r="B80" s="73"/>
      <c r="C80" s="73"/>
      <c r="D80" s="73"/>
      <c r="E80" s="73"/>
      <c r="F80" s="73"/>
      <c r="G80" s="73"/>
      <c r="H80" s="73"/>
      <c r="I80" s="73"/>
      <c r="J80" s="73"/>
      <c r="K80" s="73"/>
      <c r="L80" s="73"/>
      <c r="M80" s="73"/>
      <c r="N80" s="73"/>
      <c r="O80" s="73"/>
    </row>
    <row r="81" spans="1:15">
      <c r="A81" s="73"/>
      <c r="B81" s="73"/>
      <c r="C81" s="73"/>
      <c r="D81" s="73"/>
      <c r="E81" s="73"/>
      <c r="F81" s="73"/>
      <c r="G81" s="73"/>
      <c r="H81" s="73"/>
      <c r="I81" s="73"/>
      <c r="J81" s="73"/>
      <c r="K81" s="73"/>
      <c r="L81" s="73"/>
      <c r="M81" s="73"/>
      <c r="N81" s="73"/>
      <c r="O81" s="73"/>
    </row>
    <row r="82" spans="1:15">
      <c r="A82" s="73"/>
      <c r="B82" s="73"/>
      <c r="C82" s="73"/>
      <c r="D82" s="73"/>
      <c r="E82" s="73"/>
      <c r="F82" s="73"/>
      <c r="G82" s="73"/>
      <c r="H82" s="73"/>
      <c r="I82" s="73"/>
      <c r="J82" s="73"/>
      <c r="K82" s="73"/>
      <c r="L82" s="73"/>
      <c r="M82" s="73"/>
      <c r="N82" s="73"/>
      <c r="O82" s="73"/>
    </row>
    <row r="83" spans="1:15">
      <c r="A83" s="73"/>
      <c r="B83" s="73"/>
      <c r="C83" s="73"/>
      <c r="D83" s="73"/>
      <c r="E83" s="73"/>
      <c r="F83" s="73"/>
      <c r="G83" s="73"/>
      <c r="H83" s="73"/>
      <c r="I83" s="73"/>
      <c r="J83" s="73"/>
      <c r="K83" s="73"/>
      <c r="L83" s="73"/>
      <c r="M83" s="73"/>
      <c r="N83" s="73"/>
      <c r="O83" s="73"/>
    </row>
    <row r="84" spans="1:15">
      <c r="A84" s="73"/>
      <c r="B84" s="73"/>
      <c r="C84" s="73"/>
      <c r="D84" s="73"/>
      <c r="E84" s="73"/>
      <c r="F84" s="73"/>
      <c r="G84" s="73"/>
      <c r="H84" s="73"/>
      <c r="I84" s="73"/>
      <c r="J84" s="73"/>
      <c r="K84" s="73"/>
      <c r="L84" s="73"/>
      <c r="M84" s="73"/>
      <c r="N84" s="73"/>
      <c r="O84" s="73"/>
    </row>
    <row r="85" spans="1:15">
      <c r="A85" s="73"/>
      <c r="B85" s="73"/>
      <c r="C85" s="73"/>
      <c r="D85" s="73"/>
      <c r="E85" s="73"/>
      <c r="F85" s="73"/>
      <c r="G85" s="73"/>
      <c r="H85" s="73"/>
      <c r="I85" s="73"/>
      <c r="J85" s="73"/>
      <c r="K85" s="73"/>
      <c r="L85" s="73"/>
      <c r="M85" s="73"/>
      <c r="N85" s="73"/>
      <c r="O85" s="73"/>
    </row>
    <row r="86" spans="1:15">
      <c r="A86" s="73"/>
      <c r="B86" s="73"/>
      <c r="C86" s="73"/>
      <c r="D86" s="73"/>
      <c r="E86" s="73"/>
      <c r="F86" s="73"/>
      <c r="G86" s="73"/>
      <c r="H86" s="73"/>
      <c r="I86" s="73"/>
      <c r="J86" s="73"/>
      <c r="K86" s="73"/>
      <c r="L86" s="73"/>
      <c r="M86" s="73"/>
      <c r="N86" s="73"/>
      <c r="O86" s="73"/>
    </row>
    <row r="87" spans="1:15">
      <c r="A87" s="73"/>
      <c r="B87" s="73"/>
      <c r="C87" s="73"/>
      <c r="D87" s="73"/>
      <c r="E87" s="73"/>
      <c r="F87" s="73"/>
      <c r="G87" s="73"/>
      <c r="H87" s="73"/>
      <c r="I87" s="73"/>
      <c r="J87" s="73"/>
      <c r="K87" s="73"/>
      <c r="L87" s="73"/>
      <c r="M87" s="73"/>
      <c r="N87" s="73"/>
      <c r="O87" s="73"/>
    </row>
    <row r="88" spans="1:15">
      <c r="A88" s="73"/>
      <c r="B88" s="73"/>
      <c r="C88" s="73"/>
      <c r="D88" s="73"/>
      <c r="E88" s="73"/>
      <c r="F88" s="73"/>
      <c r="G88" s="73"/>
      <c r="H88" s="73"/>
      <c r="I88" s="73"/>
      <c r="J88" s="73"/>
      <c r="K88" s="73"/>
      <c r="L88" s="73"/>
      <c r="M88" s="73"/>
      <c r="N88" s="73"/>
      <c r="O88" s="73"/>
    </row>
    <row r="89" spans="1:15">
      <c r="A89" s="73"/>
      <c r="B89" s="73"/>
      <c r="C89" s="73"/>
      <c r="D89" s="73"/>
      <c r="E89" s="73"/>
      <c r="F89" s="73"/>
      <c r="G89" s="73"/>
      <c r="H89" s="73"/>
      <c r="I89" s="73"/>
      <c r="J89" s="73"/>
      <c r="K89" s="73"/>
      <c r="L89" s="73"/>
      <c r="M89" s="73"/>
      <c r="N89" s="73"/>
      <c r="O89" s="73"/>
    </row>
    <row r="90" spans="1:15">
      <c r="A90" s="73"/>
      <c r="B90" s="73"/>
      <c r="C90" s="73"/>
      <c r="D90" s="73"/>
      <c r="E90" s="73"/>
      <c r="F90" s="73"/>
      <c r="G90" s="73"/>
      <c r="H90" s="73"/>
      <c r="I90" s="73"/>
      <c r="J90" s="73"/>
      <c r="K90" s="73"/>
      <c r="L90" s="73"/>
      <c r="M90" s="73"/>
      <c r="N90" s="73"/>
      <c r="O90" s="73"/>
    </row>
    <row r="91" spans="1:15">
      <c r="A91" s="73"/>
      <c r="B91" s="73"/>
      <c r="C91" s="73"/>
      <c r="D91" s="73"/>
      <c r="E91" s="73"/>
      <c r="F91" s="73"/>
      <c r="G91" s="73"/>
      <c r="H91" s="73"/>
      <c r="I91" s="73"/>
      <c r="J91" s="73"/>
      <c r="K91" s="73"/>
      <c r="L91" s="73"/>
      <c r="M91" s="73"/>
      <c r="N91" s="73"/>
      <c r="O91" s="73"/>
    </row>
    <row r="92" spans="1:15">
      <c r="A92" s="73"/>
      <c r="B92" s="73"/>
      <c r="C92" s="73"/>
      <c r="D92" s="73"/>
      <c r="E92" s="73"/>
      <c r="F92" s="73"/>
      <c r="G92" s="73"/>
      <c r="H92" s="73"/>
      <c r="I92" s="73"/>
      <c r="J92" s="73"/>
      <c r="K92" s="73"/>
      <c r="L92" s="73"/>
      <c r="M92" s="73"/>
      <c r="N92" s="73"/>
      <c r="O92" s="73"/>
    </row>
    <row r="93" spans="1:15">
      <c r="A93" s="73"/>
      <c r="B93" s="73"/>
      <c r="C93" s="73"/>
      <c r="D93" s="73"/>
      <c r="E93" s="73"/>
      <c r="F93" s="73"/>
      <c r="G93" s="73"/>
      <c r="H93" s="73"/>
      <c r="I93" s="73"/>
      <c r="J93" s="73"/>
      <c r="K93" s="73"/>
      <c r="L93" s="73"/>
      <c r="M93" s="73"/>
      <c r="N93" s="73"/>
      <c r="O93" s="73"/>
    </row>
    <row r="94" spans="1:15">
      <c r="A94" s="73"/>
      <c r="B94" s="73"/>
      <c r="C94" s="73"/>
      <c r="D94" s="73"/>
      <c r="E94" s="73"/>
      <c r="F94" s="73"/>
      <c r="G94" s="73"/>
      <c r="H94" s="73"/>
      <c r="I94" s="73"/>
      <c r="J94" s="73"/>
      <c r="K94" s="73"/>
      <c r="L94" s="73"/>
      <c r="M94" s="73"/>
      <c r="N94" s="73"/>
      <c r="O94" s="73"/>
    </row>
    <row r="95" spans="1:15">
      <c r="A95" s="73"/>
      <c r="B95" s="73"/>
      <c r="C95" s="73"/>
      <c r="D95" s="73"/>
      <c r="E95" s="73"/>
      <c r="F95" s="73"/>
      <c r="G95" s="73"/>
      <c r="H95" s="73"/>
      <c r="I95" s="73"/>
      <c r="J95" s="73"/>
      <c r="K95" s="73"/>
      <c r="L95" s="73"/>
      <c r="M95" s="73"/>
      <c r="N95" s="73"/>
      <c r="O95" s="73"/>
    </row>
    <row r="96" spans="1:15">
      <c r="A96" s="73"/>
      <c r="B96" s="73"/>
      <c r="C96" s="73"/>
      <c r="D96" s="73"/>
      <c r="E96" s="73"/>
      <c r="F96" s="73"/>
      <c r="G96" s="73"/>
      <c r="H96" s="73"/>
      <c r="I96" s="73"/>
      <c r="J96" s="73"/>
      <c r="K96" s="73"/>
      <c r="L96" s="73"/>
      <c r="M96" s="73"/>
      <c r="N96" s="73"/>
      <c r="O96" s="73"/>
    </row>
    <row r="97" spans="1:15">
      <c r="A97" s="73"/>
      <c r="B97" s="73"/>
      <c r="C97" s="73"/>
      <c r="D97" s="73"/>
      <c r="E97" s="73"/>
      <c r="F97" s="73"/>
      <c r="G97" s="73"/>
      <c r="H97" s="73"/>
      <c r="I97" s="73"/>
      <c r="J97" s="73"/>
      <c r="K97" s="73"/>
      <c r="L97" s="73"/>
      <c r="M97" s="73"/>
      <c r="N97" s="73"/>
      <c r="O97" s="73"/>
    </row>
    <row r="98" spans="1:15">
      <c r="A98" s="73"/>
      <c r="B98" s="73"/>
      <c r="C98" s="73"/>
      <c r="D98" s="73"/>
      <c r="E98" s="73"/>
      <c r="F98" s="73"/>
      <c r="G98" s="73"/>
      <c r="H98" s="73"/>
      <c r="I98" s="73"/>
      <c r="J98" s="73"/>
      <c r="K98" s="73"/>
      <c r="L98" s="73"/>
      <c r="M98" s="73"/>
      <c r="N98" s="73"/>
      <c r="O98" s="73"/>
    </row>
    <row r="99" spans="1:15">
      <c r="A99" s="73"/>
      <c r="B99" s="73"/>
      <c r="C99" s="73"/>
      <c r="D99" s="73"/>
      <c r="E99" s="73"/>
      <c r="F99" s="73"/>
      <c r="G99" s="73"/>
      <c r="H99" s="73"/>
      <c r="I99" s="73"/>
      <c r="J99" s="73"/>
      <c r="K99" s="73"/>
      <c r="L99" s="73"/>
      <c r="M99" s="73"/>
      <c r="N99" s="73"/>
      <c r="O99" s="73"/>
    </row>
    <row r="100" spans="1:15">
      <c r="A100" s="73"/>
      <c r="B100" s="73"/>
      <c r="C100" s="73"/>
      <c r="D100" s="73"/>
      <c r="E100" s="73"/>
      <c r="F100" s="73"/>
      <c r="G100" s="73"/>
      <c r="H100" s="73"/>
      <c r="I100" s="73"/>
      <c r="J100" s="73"/>
      <c r="K100" s="73"/>
      <c r="L100" s="73"/>
      <c r="M100" s="73"/>
      <c r="N100" s="73"/>
      <c r="O100" s="73"/>
    </row>
    <row r="101" spans="1:15">
      <c r="A101" s="73"/>
      <c r="B101" s="73"/>
      <c r="C101" s="73"/>
      <c r="D101" s="73"/>
      <c r="E101" s="73"/>
      <c r="F101" s="73"/>
      <c r="G101" s="73"/>
      <c r="H101" s="73"/>
      <c r="I101" s="73"/>
      <c r="J101" s="73"/>
      <c r="K101" s="73"/>
      <c r="L101" s="73"/>
      <c r="M101" s="73"/>
      <c r="N101" s="73"/>
      <c r="O101" s="73"/>
    </row>
    <row r="102" spans="1:15">
      <c r="A102" s="73"/>
      <c r="B102" s="73"/>
      <c r="C102" s="73"/>
      <c r="D102" s="73"/>
      <c r="E102" s="73"/>
      <c r="F102" s="73"/>
      <c r="G102" s="73"/>
      <c r="H102" s="73"/>
      <c r="I102" s="73"/>
      <c r="J102" s="73"/>
      <c r="K102" s="73"/>
      <c r="L102" s="73"/>
      <c r="M102" s="73"/>
      <c r="N102" s="73"/>
      <c r="O102" s="73"/>
    </row>
    <row r="103" spans="1:15">
      <c r="A103" s="73"/>
      <c r="B103" s="73"/>
      <c r="C103" s="73"/>
      <c r="D103" s="73"/>
      <c r="E103" s="73"/>
      <c r="F103" s="73"/>
      <c r="G103" s="73"/>
      <c r="H103" s="73"/>
      <c r="I103" s="73"/>
      <c r="J103" s="73"/>
      <c r="K103" s="73"/>
      <c r="L103" s="73"/>
      <c r="M103" s="73"/>
      <c r="N103" s="73"/>
      <c r="O103" s="73"/>
    </row>
    <row r="104" spans="1:15">
      <c r="A104" s="73"/>
      <c r="B104" s="73"/>
      <c r="C104" s="73"/>
      <c r="D104" s="73"/>
      <c r="E104" s="73"/>
      <c r="F104" s="73"/>
      <c r="G104" s="73"/>
      <c r="H104" s="73"/>
      <c r="I104" s="73"/>
      <c r="J104" s="73"/>
      <c r="K104" s="73"/>
      <c r="L104" s="73"/>
      <c r="M104" s="73"/>
      <c r="N104" s="73"/>
      <c r="O104" s="73"/>
    </row>
    <row r="105" spans="1:15">
      <c r="A105" s="73"/>
      <c r="B105" s="73"/>
      <c r="C105" s="73"/>
      <c r="D105" s="73"/>
      <c r="E105" s="73"/>
      <c r="F105" s="73"/>
      <c r="G105" s="73"/>
      <c r="H105" s="73"/>
      <c r="I105" s="73"/>
      <c r="J105" s="73"/>
      <c r="K105" s="73"/>
      <c r="L105" s="73"/>
      <c r="M105" s="73"/>
      <c r="N105" s="73"/>
      <c r="O105" s="73"/>
    </row>
    <row r="106" spans="1:15">
      <c r="A106" s="73"/>
      <c r="B106" s="73"/>
      <c r="C106" s="73"/>
      <c r="D106" s="73"/>
      <c r="E106" s="73"/>
      <c r="F106" s="73"/>
      <c r="G106" s="73"/>
      <c r="H106" s="73"/>
      <c r="I106" s="73"/>
      <c r="J106" s="73"/>
      <c r="K106" s="73"/>
      <c r="L106" s="73"/>
      <c r="M106" s="73"/>
      <c r="N106" s="73"/>
      <c r="O106" s="73"/>
    </row>
    <row r="107" spans="1:15">
      <c r="A107" s="73"/>
      <c r="B107" s="73"/>
      <c r="C107" s="73"/>
      <c r="D107" s="73"/>
      <c r="E107" s="73"/>
      <c r="F107" s="73"/>
      <c r="G107" s="73"/>
      <c r="H107" s="73"/>
      <c r="I107" s="73"/>
      <c r="J107" s="73"/>
      <c r="K107" s="73"/>
      <c r="L107" s="73"/>
      <c r="M107" s="73"/>
      <c r="N107" s="73"/>
      <c r="O107" s="73"/>
    </row>
    <row r="108" spans="1:15">
      <c r="A108" s="73"/>
      <c r="B108" s="73"/>
      <c r="C108" s="73"/>
      <c r="D108" s="73"/>
      <c r="E108" s="73"/>
      <c r="F108" s="73"/>
      <c r="G108" s="73"/>
      <c r="H108" s="73"/>
      <c r="I108" s="73"/>
      <c r="J108" s="73"/>
      <c r="K108" s="73"/>
      <c r="L108" s="73"/>
      <c r="M108" s="73"/>
      <c r="N108" s="73"/>
      <c r="O108" s="73"/>
    </row>
    <row r="109" spans="1:15">
      <c r="A109" s="73"/>
      <c r="B109" s="73"/>
      <c r="C109" s="73"/>
      <c r="D109" s="73"/>
      <c r="E109" s="73"/>
      <c r="F109" s="73"/>
      <c r="G109" s="73"/>
      <c r="H109" s="73"/>
      <c r="I109" s="73"/>
      <c r="J109" s="73"/>
      <c r="K109" s="73"/>
      <c r="L109" s="73"/>
      <c r="M109" s="73"/>
      <c r="N109" s="73"/>
      <c r="O109" s="73"/>
    </row>
    <row r="110" spans="1:15">
      <c r="A110" s="73"/>
      <c r="B110" s="73"/>
      <c r="C110" s="73"/>
      <c r="D110" s="73"/>
      <c r="E110" s="73"/>
      <c r="F110" s="73"/>
      <c r="G110" s="73"/>
      <c r="H110" s="73"/>
      <c r="I110" s="73"/>
      <c r="J110" s="73"/>
      <c r="K110" s="73"/>
      <c r="L110" s="73"/>
      <c r="M110" s="73"/>
      <c r="N110" s="73"/>
      <c r="O110" s="73"/>
    </row>
    <row r="111" spans="1:15">
      <c r="A111" s="73"/>
      <c r="B111" s="73"/>
      <c r="C111" s="73"/>
      <c r="D111" s="73"/>
      <c r="E111" s="73"/>
      <c r="F111" s="73"/>
      <c r="G111" s="73"/>
      <c r="H111" s="73"/>
      <c r="I111" s="73"/>
      <c r="J111" s="73"/>
      <c r="K111" s="73"/>
      <c r="L111" s="73"/>
      <c r="M111" s="73"/>
      <c r="N111" s="73"/>
      <c r="O111" s="73"/>
    </row>
    <row r="112" spans="1:15">
      <c r="A112" s="73"/>
      <c r="B112" s="73"/>
      <c r="C112" s="73"/>
      <c r="D112" s="73"/>
      <c r="E112" s="73"/>
      <c r="F112" s="73"/>
      <c r="G112" s="73"/>
      <c r="H112" s="73"/>
      <c r="I112" s="73"/>
      <c r="J112" s="73"/>
      <c r="K112" s="73"/>
      <c r="L112" s="73"/>
      <c r="M112" s="73"/>
      <c r="N112" s="73"/>
      <c r="O112" s="73"/>
    </row>
    <row r="113" spans="1:15">
      <c r="A113" s="73"/>
      <c r="B113" s="73"/>
      <c r="C113" s="73"/>
      <c r="D113" s="73"/>
      <c r="E113" s="73"/>
      <c r="F113" s="73"/>
      <c r="G113" s="73"/>
      <c r="H113" s="73"/>
      <c r="I113" s="73"/>
      <c r="J113" s="73"/>
      <c r="K113" s="73"/>
      <c r="L113" s="73"/>
      <c r="M113" s="73"/>
      <c r="N113" s="73"/>
      <c r="O113" s="73"/>
    </row>
    <row r="114" spans="1:15">
      <c r="A114" s="73"/>
      <c r="B114" s="73"/>
      <c r="C114" s="73"/>
      <c r="D114" s="73"/>
      <c r="E114" s="73"/>
      <c r="F114" s="73"/>
      <c r="G114" s="73"/>
      <c r="H114" s="73"/>
      <c r="I114" s="73"/>
      <c r="J114" s="73"/>
      <c r="K114" s="73"/>
      <c r="L114" s="73"/>
      <c r="M114" s="73"/>
      <c r="N114" s="73"/>
      <c r="O114" s="73"/>
    </row>
    <row r="115" spans="1:15">
      <c r="A115" s="73"/>
      <c r="B115" s="73"/>
      <c r="C115" s="73"/>
      <c r="D115" s="73"/>
      <c r="E115" s="73"/>
      <c r="F115" s="73"/>
      <c r="G115" s="73"/>
      <c r="H115" s="73"/>
      <c r="I115" s="73"/>
      <c r="J115" s="73"/>
      <c r="K115" s="73"/>
      <c r="L115" s="73"/>
      <c r="M115" s="73"/>
      <c r="N115" s="73"/>
      <c r="O115" s="73"/>
    </row>
    <row r="116" spans="1:15">
      <c r="A116" s="73"/>
      <c r="B116" s="73"/>
      <c r="C116" s="73"/>
      <c r="D116" s="73"/>
      <c r="E116" s="73"/>
      <c r="F116" s="73"/>
      <c r="G116" s="73"/>
      <c r="H116" s="73"/>
      <c r="I116" s="73"/>
      <c r="J116" s="73"/>
      <c r="K116" s="73"/>
      <c r="L116" s="73"/>
      <c r="M116" s="73"/>
      <c r="N116" s="73"/>
      <c r="O116" s="73"/>
    </row>
    <row r="117" spans="1:15">
      <c r="A117" s="73"/>
      <c r="B117" s="73"/>
      <c r="C117" s="73"/>
      <c r="D117" s="73"/>
      <c r="E117" s="73"/>
      <c r="F117" s="73"/>
      <c r="G117" s="73"/>
      <c r="H117" s="73"/>
      <c r="I117" s="73"/>
      <c r="J117" s="73"/>
      <c r="K117" s="73"/>
      <c r="L117" s="73"/>
      <c r="M117" s="73"/>
      <c r="N117" s="73"/>
      <c r="O117" s="73"/>
    </row>
    <row r="118" spans="1:15">
      <c r="A118" s="73"/>
      <c r="B118" s="73"/>
      <c r="C118" s="73"/>
      <c r="D118" s="73"/>
      <c r="E118" s="73"/>
      <c r="F118" s="73"/>
      <c r="G118" s="73"/>
      <c r="H118" s="73"/>
      <c r="I118" s="73"/>
      <c r="J118" s="73"/>
      <c r="K118" s="73"/>
      <c r="L118" s="73"/>
      <c r="M118" s="73"/>
      <c r="N118" s="73"/>
      <c r="O118" s="73"/>
    </row>
    <row r="119" spans="1:15">
      <c r="A119" s="73"/>
      <c r="B119" s="73"/>
      <c r="C119" s="73"/>
      <c r="D119" s="73"/>
      <c r="E119" s="73"/>
      <c r="F119" s="73"/>
      <c r="G119" s="73"/>
      <c r="H119" s="73"/>
      <c r="I119" s="73"/>
      <c r="J119" s="73"/>
      <c r="K119" s="73"/>
      <c r="L119" s="73"/>
      <c r="M119" s="73"/>
      <c r="N119" s="73"/>
      <c r="O119" s="73"/>
    </row>
    <row r="120" spans="1:15">
      <c r="A120" s="73"/>
      <c r="B120" s="73"/>
      <c r="C120" s="73"/>
      <c r="D120" s="73"/>
      <c r="E120" s="73"/>
      <c r="F120" s="73"/>
      <c r="G120" s="73"/>
      <c r="H120" s="73"/>
      <c r="I120" s="73"/>
      <c r="J120" s="73"/>
      <c r="K120" s="73"/>
      <c r="L120" s="73"/>
      <c r="M120" s="73"/>
      <c r="N120" s="73"/>
      <c r="O120" s="73"/>
    </row>
    <row r="121" spans="1:15">
      <c r="A121" s="73"/>
      <c r="B121" s="73"/>
      <c r="C121" s="73"/>
      <c r="D121" s="73"/>
      <c r="E121" s="73"/>
      <c r="F121" s="73"/>
      <c r="G121" s="73"/>
      <c r="H121" s="73"/>
      <c r="I121" s="73"/>
      <c r="J121" s="73"/>
      <c r="K121" s="73"/>
      <c r="L121" s="73"/>
      <c r="M121" s="73"/>
      <c r="N121" s="73"/>
      <c r="O121" s="73"/>
    </row>
    <row r="122" spans="1:15">
      <c r="A122" s="73"/>
      <c r="B122" s="73"/>
      <c r="C122" s="73"/>
      <c r="D122" s="73"/>
      <c r="E122" s="73"/>
      <c r="F122" s="73"/>
      <c r="G122" s="73"/>
      <c r="H122" s="73"/>
      <c r="I122" s="73"/>
      <c r="J122" s="73"/>
      <c r="K122" s="73"/>
      <c r="L122" s="73"/>
      <c r="M122" s="73"/>
      <c r="N122" s="73"/>
      <c r="O122" s="73"/>
    </row>
    <row r="123" spans="1:15">
      <c r="A123" s="73"/>
      <c r="B123" s="73"/>
      <c r="C123" s="73"/>
      <c r="D123" s="73"/>
      <c r="E123" s="73"/>
      <c r="F123" s="73"/>
      <c r="G123" s="73"/>
      <c r="H123" s="73"/>
      <c r="I123" s="73"/>
      <c r="J123" s="73"/>
      <c r="K123" s="73"/>
      <c r="L123" s="73"/>
      <c r="M123" s="73"/>
      <c r="N123" s="73"/>
      <c r="O123" s="73"/>
    </row>
    <row r="124" spans="1:15">
      <c r="A124" s="73"/>
      <c r="B124" s="73"/>
      <c r="C124" s="73"/>
      <c r="D124" s="73"/>
      <c r="E124" s="73"/>
      <c r="F124" s="73"/>
      <c r="G124" s="73"/>
      <c r="H124" s="73"/>
      <c r="I124" s="73"/>
      <c r="J124" s="73"/>
      <c r="K124" s="73"/>
      <c r="L124" s="73"/>
      <c r="M124" s="73"/>
      <c r="N124" s="73"/>
      <c r="O124" s="73"/>
    </row>
    <row r="125" spans="1:15">
      <c r="A125" s="73"/>
      <c r="B125" s="73"/>
      <c r="C125" s="73"/>
      <c r="D125" s="73"/>
      <c r="E125" s="73"/>
      <c r="F125" s="73"/>
      <c r="G125" s="73"/>
      <c r="H125" s="73"/>
      <c r="I125" s="73"/>
      <c r="J125" s="73"/>
      <c r="K125" s="73"/>
      <c r="L125" s="73"/>
      <c r="M125" s="73"/>
      <c r="N125" s="73"/>
      <c r="O125" s="73"/>
    </row>
    <row r="126" spans="1:15">
      <c r="A126" s="73"/>
      <c r="B126" s="73"/>
      <c r="C126" s="73"/>
      <c r="D126" s="73"/>
      <c r="E126" s="73"/>
      <c r="F126" s="73"/>
      <c r="G126" s="73"/>
      <c r="H126" s="73"/>
      <c r="I126" s="73"/>
      <c r="J126" s="73"/>
      <c r="K126" s="73"/>
      <c r="L126" s="73"/>
      <c r="M126" s="73"/>
      <c r="N126" s="73"/>
      <c r="O126" s="73"/>
    </row>
    <row r="127" spans="1:15">
      <c r="A127" s="73"/>
      <c r="B127" s="73"/>
      <c r="C127" s="73"/>
      <c r="D127" s="73"/>
      <c r="E127" s="73"/>
      <c r="F127" s="73"/>
      <c r="G127" s="73"/>
      <c r="H127" s="73"/>
      <c r="I127" s="73"/>
      <c r="J127" s="73"/>
      <c r="K127" s="73"/>
      <c r="L127" s="73"/>
      <c r="M127" s="73"/>
      <c r="N127" s="73"/>
      <c r="O127" s="73"/>
    </row>
    <row r="128" spans="1:15">
      <c r="A128" s="73"/>
      <c r="B128" s="73"/>
      <c r="C128" s="73"/>
      <c r="D128" s="73"/>
      <c r="E128" s="73"/>
      <c r="F128" s="73"/>
      <c r="G128" s="73"/>
      <c r="H128" s="73"/>
      <c r="I128" s="73"/>
      <c r="J128" s="73"/>
      <c r="K128" s="73"/>
      <c r="L128" s="73"/>
      <c r="M128" s="73"/>
      <c r="N128" s="73"/>
      <c r="O128" s="73"/>
    </row>
    <row r="129" spans="1:15">
      <c r="A129" s="73"/>
      <c r="B129" s="73"/>
      <c r="C129" s="73"/>
      <c r="D129" s="73"/>
      <c r="E129" s="73"/>
      <c r="F129" s="73"/>
      <c r="G129" s="73"/>
      <c r="H129" s="73"/>
      <c r="I129" s="73"/>
      <c r="J129" s="73"/>
      <c r="K129" s="73"/>
      <c r="L129" s="73"/>
      <c r="M129" s="73"/>
      <c r="N129" s="73"/>
      <c r="O129" s="73"/>
    </row>
    <row r="130" spans="1:15">
      <c r="A130" s="73"/>
      <c r="B130" s="73"/>
      <c r="C130" s="73"/>
      <c r="D130" s="73"/>
      <c r="E130" s="73"/>
      <c r="F130" s="73"/>
      <c r="G130" s="73"/>
      <c r="H130" s="73"/>
      <c r="I130" s="73"/>
      <c r="J130" s="73"/>
      <c r="K130" s="73"/>
      <c r="L130" s="73"/>
      <c r="M130" s="73"/>
      <c r="N130" s="73"/>
      <c r="O130" s="73"/>
    </row>
    <row r="131" spans="1:15">
      <c r="A131" s="73"/>
      <c r="B131" s="73"/>
      <c r="C131" s="73"/>
      <c r="D131" s="73"/>
      <c r="E131" s="73"/>
      <c r="F131" s="73"/>
      <c r="G131" s="73"/>
      <c r="H131" s="73"/>
      <c r="I131" s="73"/>
      <c r="J131" s="73"/>
      <c r="K131" s="73"/>
      <c r="L131" s="73"/>
      <c r="M131" s="73"/>
      <c r="N131" s="73"/>
      <c r="O131" s="73"/>
    </row>
  </sheetData>
  <mergeCells count="10">
    <mergeCell ref="B1:E1"/>
    <mergeCell ref="D13:I13"/>
    <mergeCell ref="A16:A21"/>
    <mergeCell ref="A12:I12"/>
    <mergeCell ref="C25:I25"/>
    <mergeCell ref="C26:I26"/>
    <mergeCell ref="C27:I27"/>
    <mergeCell ref="C28:I28"/>
    <mergeCell ref="C29:I29"/>
    <mergeCell ref="C30:I30"/>
  </mergeCells>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130" zoomScaleNormal="130" workbookViewId="0">
      <selection activeCell="C2" sqref="C2"/>
    </sheetView>
  </sheetViews>
  <sheetFormatPr defaultRowHeight="15"/>
  <cols>
    <col min="2" max="2" width="44.28515625" customWidth="1"/>
    <col min="3" max="3" width="31.42578125" customWidth="1"/>
  </cols>
  <sheetData>
    <row r="1" spans="1:3" ht="15.75">
      <c r="A1" s="250" t="s">
        <v>354</v>
      </c>
      <c r="B1" s="251"/>
      <c r="C1" s="252"/>
    </row>
    <row r="2" spans="1:3" ht="15.75">
      <c r="A2" s="75" t="s">
        <v>16</v>
      </c>
      <c r="B2" s="76" t="s">
        <v>511</v>
      </c>
      <c r="C2" s="50" t="s">
        <v>509</v>
      </c>
    </row>
    <row r="3" spans="1:3" ht="31.5">
      <c r="A3" s="77" t="s">
        <v>17</v>
      </c>
      <c r="B3" s="78" t="s">
        <v>91</v>
      </c>
      <c r="C3" s="50" t="s">
        <v>509</v>
      </c>
    </row>
    <row r="4" spans="1:3" ht="15.75">
      <c r="A4" s="77" t="s">
        <v>87</v>
      </c>
      <c r="B4" s="78" t="s">
        <v>353</v>
      </c>
      <c r="C4" s="50" t="s">
        <v>509</v>
      </c>
    </row>
    <row r="5" spans="1:3" ht="31.5">
      <c r="A5" s="79" t="s">
        <v>18</v>
      </c>
      <c r="B5" s="51" t="s">
        <v>92</v>
      </c>
      <c r="C5" s="50" t="s">
        <v>509</v>
      </c>
    </row>
    <row r="6" spans="1:3" ht="15.75">
      <c r="A6" s="79" t="s">
        <v>89</v>
      </c>
      <c r="B6" s="51" t="s">
        <v>93</v>
      </c>
      <c r="C6" s="50" t="s">
        <v>509</v>
      </c>
    </row>
    <row r="7" spans="1:3" ht="15.75">
      <c r="A7" s="79" t="s">
        <v>90</v>
      </c>
      <c r="B7" s="51" t="s">
        <v>94</v>
      </c>
      <c r="C7" s="50" t="s">
        <v>510</v>
      </c>
    </row>
    <row r="8" spans="1:3" ht="15.75">
      <c r="A8" s="114" t="s">
        <v>478</v>
      </c>
      <c r="B8" s="115" t="s">
        <v>479</v>
      </c>
      <c r="C8" s="50" t="s">
        <v>510</v>
      </c>
    </row>
  </sheetData>
  <mergeCells count="1">
    <mergeCell ref="A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B2:F98"/>
  <sheetViews>
    <sheetView showGridLines="0" zoomScale="110" zoomScaleNormal="110" workbookViewId="0">
      <selection activeCell="B27" sqref="B27"/>
    </sheetView>
  </sheetViews>
  <sheetFormatPr defaultRowHeight="15"/>
  <cols>
    <col min="1" max="1" width="4.140625" customWidth="1"/>
    <col min="2" max="2" width="33.7109375" bestFit="1" customWidth="1"/>
    <col min="3" max="3" width="43" customWidth="1"/>
    <col min="4" max="4" width="39" style="27" customWidth="1"/>
    <col min="5" max="5" width="19.5703125" style="26" customWidth="1"/>
  </cols>
  <sheetData>
    <row r="2" spans="2:6" ht="43.15" customHeight="1">
      <c r="B2" s="80" t="s">
        <v>85</v>
      </c>
      <c r="C2" s="81" t="s">
        <v>355</v>
      </c>
      <c r="D2" s="89" t="s">
        <v>111</v>
      </c>
      <c r="E2" s="81" t="s">
        <v>113</v>
      </c>
    </row>
    <row r="3" spans="2:6" ht="15.75" hidden="1">
      <c r="B3" s="91" t="s">
        <v>80</v>
      </c>
      <c r="C3" s="91" t="s">
        <v>109</v>
      </c>
      <c r="D3" s="91" t="s">
        <v>356</v>
      </c>
      <c r="E3" s="88"/>
    </row>
    <row r="4" spans="2:6" ht="15.75" hidden="1">
      <c r="B4" s="91" t="s">
        <v>80</v>
      </c>
      <c r="C4" s="91" t="s">
        <v>109</v>
      </c>
      <c r="D4" s="91" t="s">
        <v>357</v>
      </c>
      <c r="E4" s="88"/>
    </row>
    <row r="5" spans="2:6" ht="15.75" hidden="1">
      <c r="B5" s="91" t="s">
        <v>80</v>
      </c>
      <c r="C5" s="91" t="s">
        <v>109</v>
      </c>
      <c r="D5" s="91" t="s">
        <v>358</v>
      </c>
      <c r="E5" s="88"/>
    </row>
    <row r="6" spans="2:6" ht="15.75" hidden="1">
      <c r="B6" s="91" t="s">
        <v>80</v>
      </c>
      <c r="C6" s="91" t="s">
        <v>109</v>
      </c>
      <c r="D6" s="91" t="s">
        <v>359</v>
      </c>
      <c r="E6" s="88"/>
    </row>
    <row r="7" spans="2:6" ht="15.75">
      <c r="B7" s="91" t="s">
        <v>80</v>
      </c>
      <c r="C7" s="91" t="s">
        <v>95</v>
      </c>
      <c r="D7" s="96" t="s">
        <v>96</v>
      </c>
      <c r="E7" s="96" t="s">
        <v>16</v>
      </c>
    </row>
    <row r="8" spans="2:6" ht="15.75">
      <c r="B8" s="91" t="s">
        <v>80</v>
      </c>
      <c r="C8" s="91" t="s">
        <v>97</v>
      </c>
      <c r="D8" s="96" t="s">
        <v>96</v>
      </c>
      <c r="E8" s="96" t="s">
        <v>16</v>
      </c>
      <c r="F8" s="28"/>
    </row>
    <row r="9" spans="2:6" ht="15.75">
      <c r="B9" s="91" t="s">
        <v>80</v>
      </c>
      <c r="C9" s="91" t="s">
        <v>98</v>
      </c>
      <c r="D9" s="96" t="s">
        <v>96</v>
      </c>
      <c r="E9" s="96" t="s">
        <v>16</v>
      </c>
    </row>
    <row r="10" spans="2:6" ht="15.75">
      <c r="B10" s="91" t="s">
        <v>80</v>
      </c>
      <c r="C10" s="91" t="s">
        <v>12</v>
      </c>
      <c r="D10" s="96" t="s">
        <v>96</v>
      </c>
      <c r="E10" s="96" t="s">
        <v>16</v>
      </c>
    </row>
    <row r="11" spans="2:6" ht="15.75">
      <c r="B11" s="91" t="s">
        <v>80</v>
      </c>
      <c r="C11" s="91" t="s">
        <v>360</v>
      </c>
      <c r="D11" s="96" t="s">
        <v>96</v>
      </c>
      <c r="E11" s="96" t="s">
        <v>16</v>
      </c>
    </row>
    <row r="12" spans="2:6" ht="15.75">
      <c r="B12" s="91" t="s">
        <v>80</v>
      </c>
      <c r="C12" s="91" t="s">
        <v>99</v>
      </c>
      <c r="D12" s="96" t="s">
        <v>96</v>
      </c>
      <c r="E12" s="96" t="s">
        <v>16</v>
      </c>
    </row>
    <row r="13" spans="2:6" ht="15.75">
      <c r="B13" s="91" t="s">
        <v>80</v>
      </c>
      <c r="C13" s="91" t="s">
        <v>100</v>
      </c>
      <c r="D13" s="96" t="s">
        <v>96</v>
      </c>
      <c r="E13" s="96" t="s">
        <v>16</v>
      </c>
    </row>
    <row r="14" spans="2:6" ht="15.75">
      <c r="B14" s="91" t="s">
        <v>80</v>
      </c>
      <c r="C14" s="91" t="s">
        <v>101</v>
      </c>
      <c r="D14" s="96" t="s">
        <v>96</v>
      </c>
      <c r="E14" s="96" t="s">
        <v>16</v>
      </c>
    </row>
    <row r="15" spans="2:6" ht="15.75">
      <c r="B15" s="91" t="s">
        <v>80</v>
      </c>
      <c r="C15" s="83"/>
      <c r="D15" s="91" t="s">
        <v>83</v>
      </c>
      <c r="E15" s="96" t="s">
        <v>16</v>
      </c>
    </row>
    <row r="16" spans="2:6" ht="15.75" hidden="1">
      <c r="B16" s="91" t="s">
        <v>80</v>
      </c>
      <c r="C16" s="91" t="s">
        <v>102</v>
      </c>
      <c r="D16" s="96" t="s">
        <v>103</v>
      </c>
      <c r="E16" s="96"/>
    </row>
    <row r="17" spans="2:5" ht="15.75" hidden="1">
      <c r="B17" s="91" t="s">
        <v>80</v>
      </c>
      <c r="C17" s="91" t="s">
        <v>88</v>
      </c>
      <c r="D17" s="96" t="s">
        <v>103</v>
      </c>
      <c r="E17" s="96"/>
    </row>
    <row r="18" spans="2:5" ht="15.75" hidden="1">
      <c r="B18" s="91" t="s">
        <v>80</v>
      </c>
      <c r="C18" s="91" t="s">
        <v>104</v>
      </c>
      <c r="D18" s="96" t="s">
        <v>103</v>
      </c>
      <c r="E18" s="96"/>
    </row>
    <row r="19" spans="2:5" ht="15.75" hidden="1">
      <c r="B19" s="91" t="s">
        <v>80</v>
      </c>
      <c r="C19" s="91" t="s">
        <v>105</v>
      </c>
      <c r="D19" s="96" t="s">
        <v>103</v>
      </c>
      <c r="E19" s="96"/>
    </row>
    <row r="20" spans="2:5" ht="15.75" hidden="1">
      <c r="B20" s="91" t="s">
        <v>80</v>
      </c>
      <c r="C20" s="91" t="s">
        <v>106</v>
      </c>
      <c r="D20" s="96" t="s">
        <v>103</v>
      </c>
      <c r="E20" s="96"/>
    </row>
    <row r="21" spans="2:5" ht="15.75" hidden="1">
      <c r="B21" s="91" t="s">
        <v>80</v>
      </c>
      <c r="C21" s="91" t="s">
        <v>107</v>
      </c>
      <c r="D21" s="254" t="s">
        <v>81</v>
      </c>
      <c r="E21" s="255" t="s">
        <v>140</v>
      </c>
    </row>
    <row r="22" spans="2:5" ht="15.75" hidden="1">
      <c r="B22" s="91" t="s">
        <v>80</v>
      </c>
      <c r="C22" s="91" t="s">
        <v>108</v>
      </c>
      <c r="D22" s="254"/>
      <c r="E22" s="255"/>
    </row>
    <row r="23" spans="2:5" ht="15.75" hidden="1">
      <c r="B23" s="91" t="s">
        <v>80</v>
      </c>
      <c r="C23" s="91" t="s">
        <v>109</v>
      </c>
      <c r="D23" s="91" t="s">
        <v>86</v>
      </c>
      <c r="E23" s="88"/>
    </row>
    <row r="24" spans="2:5" ht="15.75" hidden="1">
      <c r="B24" s="91" t="s">
        <v>80</v>
      </c>
      <c r="C24" s="91" t="s">
        <v>109</v>
      </c>
      <c r="D24" s="91" t="s">
        <v>361</v>
      </c>
      <c r="E24" s="88"/>
    </row>
    <row r="25" spans="2:5" ht="15.75" hidden="1">
      <c r="B25" s="91" t="s">
        <v>80</v>
      </c>
      <c r="C25" s="91" t="s">
        <v>110</v>
      </c>
      <c r="D25" s="91" t="s">
        <v>362</v>
      </c>
      <c r="E25" s="88"/>
    </row>
    <row r="26" spans="2:5" ht="15.75" hidden="1">
      <c r="B26" s="91" t="s">
        <v>80</v>
      </c>
      <c r="C26" s="91" t="s">
        <v>109</v>
      </c>
      <c r="D26" s="91" t="s">
        <v>82</v>
      </c>
      <c r="E26" s="88"/>
    </row>
    <row r="27" spans="2:5" ht="15.75">
      <c r="B27" s="91" t="s">
        <v>430</v>
      </c>
      <c r="C27" s="92" t="s">
        <v>363</v>
      </c>
      <c r="D27" s="92" t="s">
        <v>364</v>
      </c>
      <c r="E27" s="87" t="s">
        <v>16</v>
      </c>
    </row>
    <row r="28" spans="2:5" ht="47.25" hidden="1">
      <c r="B28" s="91" t="s">
        <v>430</v>
      </c>
      <c r="C28" s="92" t="s">
        <v>436</v>
      </c>
      <c r="D28" s="29" t="s">
        <v>365</v>
      </c>
      <c r="E28" s="87" t="s">
        <v>17</v>
      </c>
    </row>
    <row r="29" spans="2:5" ht="31.5" hidden="1">
      <c r="B29" s="91" t="s">
        <v>430</v>
      </c>
      <c r="C29" s="92" t="s">
        <v>366</v>
      </c>
      <c r="D29" s="96" t="s">
        <v>367</v>
      </c>
      <c r="E29" s="96" t="s">
        <v>18</v>
      </c>
    </row>
    <row r="30" spans="2:5" ht="31.5" hidden="1">
      <c r="B30" s="91" t="s">
        <v>430</v>
      </c>
      <c r="C30" s="92" t="s">
        <v>368</v>
      </c>
      <c r="D30" s="96" t="s">
        <v>367</v>
      </c>
      <c r="E30" s="96" t="s">
        <v>18</v>
      </c>
    </row>
    <row r="31" spans="2:5" ht="47.25" hidden="1">
      <c r="B31" s="91" t="s">
        <v>430</v>
      </c>
      <c r="C31" s="92" t="s">
        <v>369</v>
      </c>
      <c r="D31" s="97" t="s">
        <v>112</v>
      </c>
      <c r="E31" s="96" t="s">
        <v>18</v>
      </c>
    </row>
    <row r="32" spans="2:5" ht="31.5" hidden="1">
      <c r="B32" s="91" t="s">
        <v>430</v>
      </c>
      <c r="C32" s="92" t="s">
        <v>370</v>
      </c>
      <c r="D32" s="97" t="s">
        <v>112</v>
      </c>
      <c r="E32" s="96" t="s">
        <v>18</v>
      </c>
    </row>
    <row r="33" spans="2:5" ht="15.75" hidden="1">
      <c r="B33" s="91" t="s">
        <v>430</v>
      </c>
      <c r="C33" s="92" t="s">
        <v>371</v>
      </c>
      <c r="D33" s="97" t="s">
        <v>112</v>
      </c>
      <c r="E33" s="96" t="s">
        <v>18</v>
      </c>
    </row>
    <row r="34" spans="2:5" ht="31.5" hidden="1">
      <c r="B34" s="91" t="s">
        <v>430</v>
      </c>
      <c r="C34" s="92" t="s">
        <v>372</v>
      </c>
      <c r="D34" s="97" t="s">
        <v>112</v>
      </c>
      <c r="E34" s="96" t="s">
        <v>18</v>
      </c>
    </row>
    <row r="35" spans="2:5" ht="15.75" hidden="1">
      <c r="B35" s="91" t="s">
        <v>430</v>
      </c>
      <c r="C35" s="92" t="s">
        <v>373</v>
      </c>
      <c r="D35" s="97" t="s">
        <v>112</v>
      </c>
      <c r="E35" s="96" t="s">
        <v>18</v>
      </c>
    </row>
    <row r="36" spans="2:5" ht="31.5" hidden="1">
      <c r="B36" s="91" t="s">
        <v>430</v>
      </c>
      <c r="C36" s="92" t="s">
        <v>374</v>
      </c>
      <c r="D36" s="97" t="s">
        <v>112</v>
      </c>
      <c r="E36" s="96" t="s">
        <v>18</v>
      </c>
    </row>
    <row r="37" spans="2:5" ht="15.75" hidden="1">
      <c r="B37" s="91" t="s">
        <v>430</v>
      </c>
      <c r="C37" s="92" t="s">
        <v>375</v>
      </c>
      <c r="D37" s="97" t="s">
        <v>112</v>
      </c>
      <c r="E37" s="96" t="s">
        <v>18</v>
      </c>
    </row>
    <row r="38" spans="2:5" ht="31.5" hidden="1">
      <c r="B38" s="91" t="s">
        <v>430</v>
      </c>
      <c r="C38" s="92" t="s">
        <v>376</v>
      </c>
      <c r="D38" s="92" t="s">
        <v>376</v>
      </c>
      <c r="E38" s="87" t="s">
        <v>18</v>
      </c>
    </row>
    <row r="39" spans="2:5" ht="15.75" hidden="1">
      <c r="B39" s="91" t="s">
        <v>430</v>
      </c>
      <c r="C39" s="92" t="s">
        <v>377</v>
      </c>
      <c r="D39" s="92" t="s">
        <v>377</v>
      </c>
      <c r="E39" s="75" t="s">
        <v>18</v>
      </c>
    </row>
    <row r="40" spans="2:5" ht="62.45" hidden="1" customHeight="1">
      <c r="B40" s="84" t="s">
        <v>431</v>
      </c>
      <c r="C40" s="84" t="s">
        <v>378</v>
      </c>
      <c r="D40" s="50" t="s">
        <v>379</v>
      </c>
      <c r="E40" s="82" t="s">
        <v>89</v>
      </c>
    </row>
    <row r="41" spans="2:5" ht="62.45" hidden="1" customHeight="1">
      <c r="B41" s="84" t="s">
        <v>431</v>
      </c>
      <c r="C41" s="84" t="s">
        <v>380</v>
      </c>
      <c r="D41" s="50" t="s">
        <v>379</v>
      </c>
      <c r="E41" s="82" t="s">
        <v>89</v>
      </c>
    </row>
    <row r="42" spans="2:5" ht="157.5" hidden="1">
      <c r="B42" s="84" t="s">
        <v>431</v>
      </c>
      <c r="C42" s="84" t="s">
        <v>381</v>
      </c>
      <c r="D42" s="84" t="s">
        <v>382</v>
      </c>
      <c r="E42" s="82" t="s">
        <v>87</v>
      </c>
    </row>
    <row r="43" spans="2:5" ht="31.5" hidden="1">
      <c r="B43" s="84" t="s">
        <v>431</v>
      </c>
      <c r="C43" s="84" t="s">
        <v>383</v>
      </c>
      <c r="D43" s="84" t="s">
        <v>384</v>
      </c>
      <c r="E43" s="82" t="s">
        <v>89</v>
      </c>
    </row>
    <row r="44" spans="2:5" ht="31.5" hidden="1">
      <c r="B44" s="84" t="s">
        <v>431</v>
      </c>
      <c r="C44" s="84" t="s">
        <v>385</v>
      </c>
      <c r="D44" s="84" t="s">
        <v>385</v>
      </c>
      <c r="E44" s="82" t="s">
        <v>215</v>
      </c>
    </row>
    <row r="45" spans="2:5" ht="47.25" hidden="1">
      <c r="B45" s="84" t="s">
        <v>432</v>
      </c>
      <c r="C45" s="84" t="s">
        <v>434</v>
      </c>
      <c r="D45" s="50" t="s">
        <v>422</v>
      </c>
      <c r="E45" s="50" t="s">
        <v>87</v>
      </c>
    </row>
    <row r="46" spans="2:5" ht="63" hidden="1">
      <c r="B46" s="84" t="s">
        <v>432</v>
      </c>
      <c r="C46" s="84" t="s">
        <v>386</v>
      </c>
      <c r="D46" s="50" t="s">
        <v>422</v>
      </c>
      <c r="E46" s="50" t="s">
        <v>87</v>
      </c>
    </row>
    <row r="47" spans="2:5" ht="63" hidden="1">
      <c r="B47" s="84" t="s">
        <v>432</v>
      </c>
      <c r="C47" s="84" t="s">
        <v>387</v>
      </c>
      <c r="D47" s="50" t="s">
        <v>422</v>
      </c>
      <c r="E47" s="50" t="s">
        <v>87</v>
      </c>
    </row>
    <row r="48" spans="2:5" ht="47.25" hidden="1">
      <c r="B48" s="84" t="s">
        <v>432</v>
      </c>
      <c r="C48" s="85" t="s">
        <v>388</v>
      </c>
      <c r="D48" s="50" t="s">
        <v>422</v>
      </c>
      <c r="E48" s="50" t="s">
        <v>87</v>
      </c>
    </row>
    <row r="49" spans="2:5" ht="31.5" hidden="1">
      <c r="B49" s="84" t="s">
        <v>432</v>
      </c>
      <c r="C49" s="84" t="s">
        <v>389</v>
      </c>
      <c r="D49" s="50" t="s">
        <v>390</v>
      </c>
      <c r="E49" s="50" t="s">
        <v>90</v>
      </c>
    </row>
    <row r="50" spans="2:5" ht="63" hidden="1">
      <c r="B50" s="84" t="s">
        <v>432</v>
      </c>
      <c r="C50" s="84" t="s">
        <v>435</v>
      </c>
      <c r="D50" s="50" t="s">
        <v>390</v>
      </c>
      <c r="E50" s="50" t="s">
        <v>90</v>
      </c>
    </row>
    <row r="51" spans="2:5" ht="31.5" hidden="1">
      <c r="B51" s="84" t="s">
        <v>432</v>
      </c>
      <c r="C51" s="84" t="s">
        <v>391</v>
      </c>
      <c r="D51" s="50" t="s">
        <v>392</v>
      </c>
      <c r="E51" s="50" t="s">
        <v>90</v>
      </c>
    </row>
    <row r="52" spans="2:5" ht="31.5" hidden="1">
      <c r="B52" s="84" t="s">
        <v>432</v>
      </c>
      <c r="C52" s="84" t="s">
        <v>393</v>
      </c>
      <c r="D52" s="50" t="s">
        <v>392</v>
      </c>
      <c r="E52" s="50" t="s">
        <v>90</v>
      </c>
    </row>
    <row r="53" spans="2:5" ht="15.75" hidden="1">
      <c r="B53" s="84" t="s">
        <v>432</v>
      </c>
      <c r="C53" s="84" t="s">
        <v>394</v>
      </c>
      <c r="D53" s="50" t="s">
        <v>395</v>
      </c>
      <c r="E53" s="82" t="s">
        <v>89</v>
      </c>
    </row>
    <row r="54" spans="2:5" ht="15.75" hidden="1">
      <c r="B54" s="84" t="s">
        <v>432</v>
      </c>
      <c r="C54" s="84" t="s">
        <v>396</v>
      </c>
      <c r="D54" s="50" t="s">
        <v>395</v>
      </c>
      <c r="E54" s="82" t="s">
        <v>89</v>
      </c>
    </row>
    <row r="55" spans="2:5" ht="31.5" hidden="1">
      <c r="B55" s="84" t="s">
        <v>432</v>
      </c>
      <c r="C55" s="84" t="s">
        <v>397</v>
      </c>
      <c r="D55" s="50" t="s">
        <v>395</v>
      </c>
      <c r="E55" s="82" t="s">
        <v>89</v>
      </c>
    </row>
    <row r="56" spans="2:5" ht="31.5" hidden="1">
      <c r="B56" s="84" t="s">
        <v>432</v>
      </c>
      <c r="C56" s="84" t="s">
        <v>398</v>
      </c>
      <c r="D56" s="84" t="s">
        <v>399</v>
      </c>
      <c r="E56" s="82" t="s">
        <v>87</v>
      </c>
    </row>
    <row r="57" spans="2:5" ht="157.5" hidden="1">
      <c r="B57" s="84" t="s">
        <v>432</v>
      </c>
      <c r="C57" s="84" t="s">
        <v>400</v>
      </c>
      <c r="D57" s="50" t="s">
        <v>401</v>
      </c>
      <c r="E57" s="50" t="s">
        <v>89</v>
      </c>
    </row>
    <row r="58" spans="2:5" ht="78.75" hidden="1">
      <c r="B58" s="84" t="s">
        <v>432</v>
      </c>
      <c r="C58" s="84" t="s">
        <v>402</v>
      </c>
      <c r="D58" s="50" t="s">
        <v>401</v>
      </c>
      <c r="E58" s="50" t="s">
        <v>89</v>
      </c>
    </row>
    <row r="59" spans="2:5" ht="31.5" hidden="1">
      <c r="B59" s="84" t="s">
        <v>432</v>
      </c>
      <c r="C59" s="84" t="s">
        <v>403</v>
      </c>
      <c r="D59" s="50" t="s">
        <v>401</v>
      </c>
      <c r="E59" s="50" t="s">
        <v>89</v>
      </c>
    </row>
    <row r="60" spans="2:5" ht="63" hidden="1">
      <c r="B60" s="84" t="s">
        <v>432</v>
      </c>
      <c r="C60" s="84" t="s">
        <v>404</v>
      </c>
      <c r="D60" s="84" t="s">
        <v>405</v>
      </c>
      <c r="E60" s="82" t="s">
        <v>89</v>
      </c>
    </row>
    <row r="61" spans="2:5" ht="78.75" hidden="1">
      <c r="B61" s="84" t="s">
        <v>432</v>
      </c>
      <c r="C61" s="84" t="s">
        <v>406</v>
      </c>
      <c r="D61" s="50" t="s">
        <v>407</v>
      </c>
      <c r="E61" s="82" t="s">
        <v>89</v>
      </c>
    </row>
    <row r="62" spans="2:5" ht="110.25" hidden="1">
      <c r="B62" s="84" t="s">
        <v>432</v>
      </c>
      <c r="C62" s="84" t="s">
        <v>408</v>
      </c>
      <c r="D62" s="50" t="s">
        <v>407</v>
      </c>
      <c r="E62" s="82" t="s">
        <v>89</v>
      </c>
    </row>
    <row r="63" spans="2:5" ht="31.5" hidden="1">
      <c r="B63" s="84" t="s">
        <v>432</v>
      </c>
      <c r="C63" s="84" t="s">
        <v>409</v>
      </c>
      <c r="D63" s="84" t="s">
        <v>410</v>
      </c>
      <c r="E63" s="82" t="s">
        <v>90</v>
      </c>
    </row>
    <row r="64" spans="2:5" ht="141.75" hidden="1">
      <c r="B64" s="84" t="s">
        <v>433</v>
      </c>
      <c r="C64" s="94" t="s">
        <v>411</v>
      </c>
      <c r="D64" s="98" t="s">
        <v>412</v>
      </c>
      <c r="E64" s="99" t="s">
        <v>87</v>
      </c>
    </row>
    <row r="65" spans="2:5" ht="63" hidden="1">
      <c r="B65" s="84" t="s">
        <v>433</v>
      </c>
      <c r="C65" s="84" t="s">
        <v>413</v>
      </c>
      <c r="D65" s="98" t="s">
        <v>412</v>
      </c>
      <c r="E65" s="99" t="s">
        <v>87</v>
      </c>
    </row>
    <row r="66" spans="2:5" ht="31.5" hidden="1">
      <c r="B66" s="84" t="s">
        <v>433</v>
      </c>
      <c r="C66" s="253" t="s">
        <v>414</v>
      </c>
      <c r="D66" s="97" t="s">
        <v>415</v>
      </c>
      <c r="E66" s="50" t="s">
        <v>87</v>
      </c>
    </row>
    <row r="67" spans="2:5" ht="31.5" hidden="1">
      <c r="B67" s="84" t="s">
        <v>433</v>
      </c>
      <c r="C67" s="253"/>
      <c r="D67" s="97" t="s">
        <v>415</v>
      </c>
      <c r="E67" s="50" t="s">
        <v>87</v>
      </c>
    </row>
    <row r="68" spans="2:5" ht="141.75" hidden="1">
      <c r="B68" s="84" t="s">
        <v>433</v>
      </c>
      <c r="C68" s="94" t="s">
        <v>416</v>
      </c>
      <c r="D68" s="97" t="s">
        <v>415</v>
      </c>
      <c r="E68" s="50" t="s">
        <v>87</v>
      </c>
    </row>
    <row r="69" spans="2:5" ht="63" hidden="1">
      <c r="B69" s="84" t="s">
        <v>433</v>
      </c>
      <c r="C69" s="84" t="s">
        <v>417</v>
      </c>
      <c r="D69" s="84" t="s">
        <v>418</v>
      </c>
      <c r="E69" s="82" t="s">
        <v>87</v>
      </c>
    </row>
    <row r="70" spans="2:5" ht="78.75" hidden="1">
      <c r="B70" s="84" t="s">
        <v>433</v>
      </c>
      <c r="C70" s="84" t="s">
        <v>419</v>
      </c>
      <c r="D70" s="84" t="s">
        <v>420</v>
      </c>
      <c r="E70" s="82" t="s">
        <v>87</v>
      </c>
    </row>
    <row r="71" spans="2:5" ht="63" hidden="1">
      <c r="B71" s="84" t="s">
        <v>433</v>
      </c>
      <c r="C71" s="84" t="s">
        <v>421</v>
      </c>
      <c r="D71" s="99" t="s">
        <v>422</v>
      </c>
      <c r="E71" s="50" t="s">
        <v>87</v>
      </c>
    </row>
    <row r="72" spans="2:5" ht="204.75" hidden="1">
      <c r="B72" s="84" t="s">
        <v>433</v>
      </c>
      <c r="C72" s="93" t="s">
        <v>429</v>
      </c>
      <c r="D72" s="99" t="s">
        <v>422</v>
      </c>
      <c r="E72" s="50" t="s">
        <v>87</v>
      </c>
    </row>
    <row r="73" spans="2:5" ht="141.75" hidden="1">
      <c r="B73" s="84" t="s">
        <v>433</v>
      </c>
      <c r="C73" s="84" t="s">
        <v>423</v>
      </c>
      <c r="D73" s="98" t="s">
        <v>424</v>
      </c>
      <c r="E73" s="50" t="s">
        <v>87</v>
      </c>
    </row>
    <row r="74" spans="2:5" ht="47.25" hidden="1">
      <c r="B74" s="84" t="s">
        <v>433</v>
      </c>
      <c r="C74" s="84" t="s">
        <v>425</v>
      </c>
      <c r="D74" s="98" t="s">
        <v>424</v>
      </c>
      <c r="E74" s="50" t="s">
        <v>87</v>
      </c>
    </row>
    <row r="75" spans="2:5" ht="78.75" hidden="1">
      <c r="B75" s="84" t="s">
        <v>433</v>
      </c>
      <c r="C75" s="84" t="s">
        <v>426</v>
      </c>
      <c r="D75" s="98" t="s">
        <v>424</v>
      </c>
      <c r="E75" s="50" t="s">
        <v>87</v>
      </c>
    </row>
    <row r="76" spans="2:5" ht="63" hidden="1">
      <c r="B76" s="84" t="s">
        <v>433</v>
      </c>
      <c r="C76" s="85" t="s">
        <v>427</v>
      </c>
      <c r="D76" s="98" t="s">
        <v>424</v>
      </c>
      <c r="E76" s="50" t="s">
        <v>87</v>
      </c>
    </row>
    <row r="77" spans="2:5" ht="47.25" hidden="1">
      <c r="B77" s="84" t="s">
        <v>433</v>
      </c>
      <c r="C77" s="84" t="s">
        <v>428</v>
      </c>
      <c r="D77" s="98" t="s">
        <v>424</v>
      </c>
      <c r="E77" s="50" t="s">
        <v>87</v>
      </c>
    </row>
    <row r="79" spans="2:5" ht="18.75">
      <c r="B79" s="32"/>
      <c r="C79" s="32"/>
      <c r="D79" s="90"/>
      <c r="E79" s="86"/>
    </row>
    <row r="80" spans="2:5" ht="18.75">
      <c r="B80" s="32"/>
      <c r="C80" s="32"/>
      <c r="D80" s="90"/>
      <c r="E80" s="86"/>
    </row>
    <row r="81" spans="2:5" ht="18.75">
      <c r="B81" s="32"/>
      <c r="C81" s="32"/>
      <c r="D81" s="90"/>
      <c r="E81" s="86"/>
    </row>
    <row r="82" spans="2:5" ht="18.75">
      <c r="B82" s="32"/>
      <c r="C82" s="32"/>
      <c r="D82" s="90"/>
      <c r="E82" s="86"/>
    </row>
    <row r="83" spans="2:5" ht="18.75">
      <c r="B83" s="32"/>
      <c r="C83" s="32"/>
      <c r="D83" s="90"/>
      <c r="E83" s="86"/>
    </row>
    <row r="84" spans="2:5" ht="18.75">
      <c r="B84" s="32"/>
      <c r="C84" s="32"/>
      <c r="D84" s="90"/>
      <c r="E84" s="86"/>
    </row>
    <row r="85" spans="2:5" ht="18.75">
      <c r="B85" s="32"/>
      <c r="C85" s="32"/>
      <c r="D85" s="90"/>
      <c r="E85" s="86"/>
    </row>
    <row r="86" spans="2:5" ht="18.75">
      <c r="B86" s="32"/>
      <c r="C86" s="32"/>
      <c r="D86" s="90"/>
      <c r="E86" s="86"/>
    </row>
    <row r="87" spans="2:5" ht="18.75">
      <c r="B87" s="32"/>
      <c r="C87" s="32"/>
      <c r="D87" s="90"/>
      <c r="E87" s="86"/>
    </row>
    <row r="88" spans="2:5" ht="18.75">
      <c r="B88" s="32"/>
      <c r="C88" s="32"/>
      <c r="D88" s="90"/>
      <c r="E88" s="86"/>
    </row>
    <row r="89" spans="2:5" ht="18.75">
      <c r="B89" s="32"/>
      <c r="C89" s="32"/>
      <c r="D89" s="90"/>
      <c r="E89" s="86"/>
    </row>
    <row r="90" spans="2:5" ht="18.75">
      <c r="B90" s="32"/>
      <c r="C90" s="32"/>
      <c r="D90" s="90"/>
      <c r="E90" s="86"/>
    </row>
    <row r="91" spans="2:5" ht="18.75">
      <c r="B91" s="32"/>
      <c r="C91" s="32"/>
      <c r="D91" s="90"/>
      <c r="E91" s="86"/>
    </row>
    <row r="92" spans="2:5" ht="18.75">
      <c r="B92" s="32"/>
      <c r="C92" s="32"/>
      <c r="D92" s="90"/>
      <c r="E92" s="86"/>
    </row>
    <row r="93" spans="2:5" ht="18.75">
      <c r="B93" s="32"/>
      <c r="C93" s="32"/>
      <c r="D93" s="90"/>
      <c r="E93" s="86"/>
    </row>
    <row r="94" spans="2:5" ht="18.75">
      <c r="B94" s="32"/>
      <c r="C94" s="32"/>
      <c r="D94" s="90"/>
      <c r="E94" s="86"/>
    </row>
    <row r="95" spans="2:5" ht="18.75">
      <c r="B95" s="32"/>
      <c r="C95" s="32"/>
      <c r="D95" s="90"/>
      <c r="E95" s="86"/>
    </row>
    <row r="96" spans="2:5" ht="18.75">
      <c r="B96" s="32"/>
      <c r="C96" s="32"/>
      <c r="D96" s="90"/>
      <c r="E96" s="86"/>
    </row>
    <row r="97" spans="2:5" ht="18.75">
      <c r="B97" s="32"/>
      <c r="C97" s="32"/>
      <c r="D97" s="90"/>
      <c r="E97" s="86"/>
    </row>
    <row r="98" spans="2:5" ht="18.75">
      <c r="B98" s="32"/>
      <c r="C98" s="32"/>
      <c r="D98" s="90"/>
      <c r="E98" s="86"/>
    </row>
  </sheetData>
  <autoFilter ref="B2:E77">
    <filterColumn colId="3">
      <filters>
        <filter val="A"/>
      </filters>
    </filterColumn>
  </autoFilter>
  <mergeCells count="3">
    <mergeCell ref="C66:C67"/>
    <mergeCell ref="D21:D22"/>
    <mergeCell ref="E21:E22"/>
  </mergeCells>
  <pageMargins left="0.25" right="0.25" top="0.75" bottom="0.75" header="0.3" footer="0.3"/>
  <pageSetup paperSize="8"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97"/>
  <sheetViews>
    <sheetView showGridLines="0" topLeftCell="A46" zoomScale="110" zoomScaleNormal="110" workbookViewId="0">
      <selection activeCell="C40" sqref="C40:C41"/>
    </sheetView>
  </sheetViews>
  <sheetFormatPr defaultColWidth="8.85546875" defaultRowHeight="15"/>
  <cols>
    <col min="1" max="1" width="4.140625" style="1" customWidth="1"/>
    <col min="2" max="2" width="23.140625" style="1" customWidth="1"/>
    <col min="3" max="3" width="34.28515625" style="142" customWidth="1"/>
    <col min="4" max="4" width="38.7109375" style="1" customWidth="1"/>
    <col min="5" max="5" width="10.7109375" style="12" customWidth="1"/>
    <col min="6" max="16384" width="8.85546875" style="1"/>
  </cols>
  <sheetData>
    <row r="2" spans="1:5" ht="31.5">
      <c r="A2" s="110"/>
      <c r="B2" s="129" t="s">
        <v>85</v>
      </c>
      <c r="C2" s="129" t="s">
        <v>111</v>
      </c>
      <c r="D2" s="129" t="s">
        <v>355</v>
      </c>
      <c r="E2" s="129" t="s">
        <v>113</v>
      </c>
    </row>
    <row r="3" spans="1:5" ht="15.75">
      <c r="B3" s="92" t="s">
        <v>80</v>
      </c>
      <c r="C3" s="148" t="s">
        <v>356</v>
      </c>
      <c r="D3" s="188" t="s">
        <v>109</v>
      </c>
      <c r="E3" s="141"/>
    </row>
    <row r="4" spans="1:5" ht="15.75">
      <c r="B4" s="92" t="s">
        <v>80</v>
      </c>
      <c r="C4" s="148" t="s">
        <v>357</v>
      </c>
      <c r="D4" s="188" t="s">
        <v>109</v>
      </c>
      <c r="E4" s="141"/>
    </row>
    <row r="5" spans="1:5" ht="15.75">
      <c r="B5" s="92" t="s">
        <v>80</v>
      </c>
      <c r="C5" s="148" t="s">
        <v>359</v>
      </c>
      <c r="D5" s="188" t="s">
        <v>109</v>
      </c>
      <c r="E5" s="154"/>
    </row>
    <row r="6" spans="1:5" ht="15.75">
      <c r="B6" s="92" t="s">
        <v>80</v>
      </c>
      <c r="C6" s="260" t="s">
        <v>96</v>
      </c>
      <c r="D6" s="92" t="s">
        <v>95</v>
      </c>
      <c r="E6" s="257" t="s">
        <v>16</v>
      </c>
    </row>
    <row r="7" spans="1:5" ht="15.75">
      <c r="B7" s="92" t="s">
        <v>80</v>
      </c>
      <c r="C7" s="261"/>
      <c r="D7" s="92" t="s">
        <v>97</v>
      </c>
      <c r="E7" s="258"/>
    </row>
    <row r="8" spans="1:5" ht="15.75">
      <c r="B8" s="92" t="s">
        <v>80</v>
      </c>
      <c r="C8" s="261"/>
      <c r="D8" s="92" t="s">
        <v>98</v>
      </c>
      <c r="E8" s="258"/>
    </row>
    <row r="9" spans="1:5" ht="15.75">
      <c r="B9" s="92" t="s">
        <v>80</v>
      </c>
      <c r="C9" s="261"/>
      <c r="D9" s="92" t="s">
        <v>12</v>
      </c>
      <c r="E9" s="258"/>
    </row>
    <row r="10" spans="1:5" ht="15.75">
      <c r="B10" s="92" t="s">
        <v>80</v>
      </c>
      <c r="C10" s="261"/>
      <c r="D10" s="92" t="s">
        <v>99</v>
      </c>
      <c r="E10" s="258"/>
    </row>
    <row r="11" spans="1:5" ht="15.75">
      <c r="B11" s="92" t="s">
        <v>80</v>
      </c>
      <c r="C11" s="261"/>
      <c r="D11" s="92" t="s">
        <v>100</v>
      </c>
      <c r="E11" s="258"/>
    </row>
    <row r="12" spans="1:5" ht="15.75">
      <c r="B12" s="211" t="s">
        <v>80</v>
      </c>
      <c r="C12" s="261"/>
      <c r="D12" s="243" t="s">
        <v>360</v>
      </c>
      <c r="E12" s="259"/>
    </row>
    <row r="13" spans="1:5" ht="15.75">
      <c r="B13" s="211" t="s">
        <v>80</v>
      </c>
      <c r="C13" s="261"/>
      <c r="D13" s="92" t="s">
        <v>101</v>
      </c>
      <c r="E13" s="140"/>
    </row>
    <row r="14" spans="1:5" ht="15.75">
      <c r="B14" s="211" t="s">
        <v>80</v>
      </c>
      <c r="C14" s="262"/>
      <c r="D14" s="243" t="s">
        <v>530</v>
      </c>
      <c r="E14" s="244" t="s">
        <v>16</v>
      </c>
    </row>
    <row r="15" spans="1:5" ht="15.75">
      <c r="B15" s="92" t="s">
        <v>80</v>
      </c>
      <c r="C15" s="148" t="s">
        <v>83</v>
      </c>
      <c r="D15" s="187" t="s">
        <v>109</v>
      </c>
      <c r="E15" s="149" t="s">
        <v>16</v>
      </c>
    </row>
    <row r="16" spans="1:5" ht="15.75">
      <c r="B16" s="92" t="s">
        <v>80</v>
      </c>
      <c r="C16" s="253" t="s">
        <v>103</v>
      </c>
      <c r="D16" s="92" t="s">
        <v>102</v>
      </c>
      <c r="E16" s="256" t="s">
        <v>478</v>
      </c>
    </row>
    <row r="17" spans="2:5" ht="15.75">
      <c r="B17" s="92" t="s">
        <v>80</v>
      </c>
      <c r="C17" s="253"/>
      <c r="D17" s="92" t="s">
        <v>88</v>
      </c>
      <c r="E17" s="256"/>
    </row>
    <row r="18" spans="2:5" ht="15.75">
      <c r="B18" s="92" t="s">
        <v>80</v>
      </c>
      <c r="C18" s="253"/>
      <c r="D18" s="92" t="s">
        <v>104</v>
      </c>
      <c r="E18" s="256"/>
    </row>
    <row r="19" spans="2:5" ht="15.75">
      <c r="B19" s="92" t="s">
        <v>80</v>
      </c>
      <c r="C19" s="253"/>
      <c r="D19" s="92" t="s">
        <v>105</v>
      </c>
      <c r="E19" s="256"/>
    </row>
    <row r="20" spans="2:5" ht="15.75">
      <c r="B20" s="92" t="s">
        <v>80</v>
      </c>
      <c r="C20" s="253"/>
      <c r="D20" s="92" t="s">
        <v>480</v>
      </c>
      <c r="E20" s="256"/>
    </row>
    <row r="21" spans="2:5" ht="15.75">
      <c r="B21" s="92" t="s">
        <v>80</v>
      </c>
      <c r="C21" s="253"/>
      <c r="D21" s="92" t="s">
        <v>106</v>
      </c>
      <c r="E21" s="256"/>
    </row>
    <row r="22" spans="2:5" ht="15.75">
      <c r="B22" s="92" t="s">
        <v>80</v>
      </c>
      <c r="C22" s="253" t="s">
        <v>81</v>
      </c>
      <c r="D22" s="92" t="s">
        <v>107</v>
      </c>
      <c r="E22" s="141"/>
    </row>
    <row r="23" spans="2:5" ht="15.75">
      <c r="B23" s="92" t="s">
        <v>80</v>
      </c>
      <c r="C23" s="253"/>
      <c r="D23" s="92" t="s">
        <v>108</v>
      </c>
      <c r="E23" s="141"/>
    </row>
    <row r="24" spans="2:5" ht="15.75">
      <c r="B24" s="92" t="s">
        <v>80</v>
      </c>
      <c r="C24" s="148" t="s">
        <v>86</v>
      </c>
      <c r="D24" s="188" t="s">
        <v>109</v>
      </c>
      <c r="E24" s="141"/>
    </row>
    <row r="25" spans="2:5" ht="15.75">
      <c r="B25" s="92" t="s">
        <v>80</v>
      </c>
      <c r="C25" s="148" t="s">
        <v>361</v>
      </c>
      <c r="D25" s="188" t="s">
        <v>109</v>
      </c>
      <c r="E25" s="141"/>
    </row>
    <row r="26" spans="2:5" ht="15.75">
      <c r="B26" s="92" t="s">
        <v>80</v>
      </c>
      <c r="C26" s="148" t="s">
        <v>362</v>
      </c>
      <c r="D26" s="92" t="s">
        <v>110</v>
      </c>
      <c r="E26" s="141"/>
    </row>
    <row r="27" spans="2:5" ht="15.75">
      <c r="B27" s="92" t="s">
        <v>80</v>
      </c>
      <c r="C27" s="148" t="s">
        <v>82</v>
      </c>
      <c r="D27" s="188" t="s">
        <v>109</v>
      </c>
      <c r="E27" s="141"/>
    </row>
    <row r="28" spans="2:5" ht="31.5">
      <c r="B28" s="92" t="s">
        <v>430</v>
      </c>
      <c r="C28" s="148" t="s">
        <v>364</v>
      </c>
      <c r="D28" s="92" t="s">
        <v>363</v>
      </c>
      <c r="E28" s="149" t="s">
        <v>16</v>
      </c>
    </row>
    <row r="29" spans="2:5" ht="47.25">
      <c r="B29" s="92" t="s">
        <v>430</v>
      </c>
      <c r="C29" s="148" t="s">
        <v>365</v>
      </c>
      <c r="D29" s="92" t="s">
        <v>436</v>
      </c>
      <c r="E29" s="149" t="s">
        <v>17</v>
      </c>
    </row>
    <row r="30" spans="2:5" ht="31.5">
      <c r="B30" s="219" t="s">
        <v>430</v>
      </c>
      <c r="C30" s="243" t="s">
        <v>536</v>
      </c>
      <c r="D30" s="243" t="s">
        <v>538</v>
      </c>
      <c r="E30" s="244" t="s">
        <v>17</v>
      </c>
    </row>
    <row r="31" spans="2:5" ht="31.5">
      <c r="B31" s="92" t="s">
        <v>430</v>
      </c>
      <c r="C31" s="253" t="s">
        <v>367</v>
      </c>
      <c r="D31" s="92" t="s">
        <v>366</v>
      </c>
      <c r="E31" s="141"/>
    </row>
    <row r="32" spans="2:5" ht="31.5">
      <c r="B32" s="92" t="s">
        <v>430</v>
      </c>
      <c r="C32" s="253"/>
      <c r="D32" s="92" t="s">
        <v>368</v>
      </c>
      <c r="E32" s="141"/>
    </row>
    <row r="33" spans="2:5" ht="31.5">
      <c r="B33" s="92" t="s">
        <v>430</v>
      </c>
      <c r="C33" s="253" t="s">
        <v>112</v>
      </c>
      <c r="D33" s="92" t="s">
        <v>370</v>
      </c>
      <c r="E33" s="149" t="s">
        <v>18</v>
      </c>
    </row>
    <row r="34" spans="2:5" ht="31.5">
      <c r="B34" s="92" t="s">
        <v>430</v>
      </c>
      <c r="C34" s="253"/>
      <c r="D34" s="92" t="s">
        <v>371</v>
      </c>
      <c r="E34" s="149" t="s">
        <v>18</v>
      </c>
    </row>
    <row r="35" spans="2:5" ht="31.5">
      <c r="B35" s="92" t="s">
        <v>430</v>
      </c>
      <c r="C35" s="253"/>
      <c r="D35" s="92" t="s">
        <v>372</v>
      </c>
      <c r="E35" s="149" t="s">
        <v>18</v>
      </c>
    </row>
    <row r="36" spans="2:5" ht="31.5">
      <c r="B36" s="92" t="s">
        <v>430</v>
      </c>
      <c r="C36" s="253"/>
      <c r="D36" s="92" t="s">
        <v>374</v>
      </c>
      <c r="E36" s="156"/>
    </row>
    <row r="37" spans="2:5" ht="31.5">
      <c r="B37" s="92" t="s">
        <v>430</v>
      </c>
      <c r="C37" s="148" t="s">
        <v>376</v>
      </c>
      <c r="D37" s="92" t="s">
        <v>376</v>
      </c>
      <c r="E37" s="149" t="s">
        <v>18</v>
      </c>
    </row>
    <row r="38" spans="2:5" ht="31.5">
      <c r="B38" s="92" t="s">
        <v>430</v>
      </c>
      <c r="C38" s="148" t="s">
        <v>377</v>
      </c>
      <c r="D38" s="92" t="s">
        <v>377</v>
      </c>
      <c r="E38" s="150" t="s">
        <v>18</v>
      </c>
    </row>
    <row r="39" spans="2:5" ht="31.5">
      <c r="B39" s="217" t="s">
        <v>430</v>
      </c>
      <c r="C39" s="243" t="s">
        <v>385</v>
      </c>
      <c r="D39" s="243" t="s">
        <v>385</v>
      </c>
      <c r="E39" s="141"/>
    </row>
    <row r="40" spans="2:5" ht="63">
      <c r="B40" s="148" t="s">
        <v>431</v>
      </c>
      <c r="C40" s="253" t="s">
        <v>379</v>
      </c>
      <c r="D40" s="148" t="s">
        <v>378</v>
      </c>
      <c r="E40" s="150" t="s">
        <v>89</v>
      </c>
    </row>
    <row r="41" spans="2:5" ht="47.25">
      <c r="B41" s="148" t="s">
        <v>431</v>
      </c>
      <c r="C41" s="253"/>
      <c r="D41" s="148" t="s">
        <v>380</v>
      </c>
      <c r="E41" s="150" t="s">
        <v>89</v>
      </c>
    </row>
    <row r="42" spans="2:5" ht="173.25">
      <c r="B42" s="148" t="s">
        <v>431</v>
      </c>
      <c r="C42" s="148" t="s">
        <v>382</v>
      </c>
      <c r="D42" s="148" t="s">
        <v>381</v>
      </c>
      <c r="E42" s="141"/>
    </row>
    <row r="43" spans="2:5" ht="47.25">
      <c r="B43" s="148" t="s">
        <v>431</v>
      </c>
      <c r="C43" s="148" t="s">
        <v>384</v>
      </c>
      <c r="D43" s="148" t="s">
        <v>383</v>
      </c>
      <c r="E43" s="150" t="s">
        <v>89</v>
      </c>
    </row>
    <row r="44" spans="2:5" ht="63">
      <c r="B44" s="148" t="s">
        <v>432</v>
      </c>
      <c r="C44" s="253" t="s">
        <v>422</v>
      </c>
      <c r="D44" s="148" t="s">
        <v>434</v>
      </c>
      <c r="E44" s="256" t="s">
        <v>87</v>
      </c>
    </row>
    <row r="45" spans="2:5" ht="63">
      <c r="B45" s="148" t="s">
        <v>432</v>
      </c>
      <c r="C45" s="253"/>
      <c r="D45" s="148" t="s">
        <v>386</v>
      </c>
      <c r="E45" s="256"/>
    </row>
    <row r="46" spans="2:5" ht="63">
      <c r="B46" s="148" t="s">
        <v>432</v>
      </c>
      <c r="C46" s="253"/>
      <c r="D46" s="148" t="s">
        <v>387</v>
      </c>
      <c r="E46" s="256"/>
    </row>
    <row r="47" spans="2:5" ht="47.25">
      <c r="B47" s="148" t="s">
        <v>432</v>
      </c>
      <c r="C47" s="253"/>
      <c r="D47" s="85" t="s">
        <v>388</v>
      </c>
      <c r="E47" s="256"/>
    </row>
    <row r="48" spans="2:5" ht="31.5">
      <c r="B48" s="148" t="s">
        <v>432</v>
      </c>
      <c r="C48" s="253" t="s">
        <v>390</v>
      </c>
      <c r="D48" s="148" t="s">
        <v>389</v>
      </c>
      <c r="E48" s="256" t="s">
        <v>90</v>
      </c>
    </row>
    <row r="49" spans="2:5" ht="78.75">
      <c r="B49" s="148" t="s">
        <v>432</v>
      </c>
      <c r="C49" s="253"/>
      <c r="D49" s="148" t="s">
        <v>435</v>
      </c>
      <c r="E49" s="256"/>
    </row>
    <row r="50" spans="2:5" ht="31.5">
      <c r="B50" s="148" t="s">
        <v>432</v>
      </c>
      <c r="C50" s="253" t="s">
        <v>392</v>
      </c>
      <c r="D50" s="148" t="s">
        <v>391</v>
      </c>
      <c r="E50" s="256" t="s">
        <v>90</v>
      </c>
    </row>
    <row r="51" spans="2:5" ht="47.25">
      <c r="B51" s="148" t="s">
        <v>432</v>
      </c>
      <c r="C51" s="253"/>
      <c r="D51" s="148" t="s">
        <v>393</v>
      </c>
      <c r="E51" s="256"/>
    </row>
    <row r="52" spans="2:5" ht="31.5">
      <c r="B52" s="148" t="s">
        <v>432</v>
      </c>
      <c r="C52" s="253" t="s">
        <v>395</v>
      </c>
      <c r="D52" s="148" t="s">
        <v>394</v>
      </c>
      <c r="E52" s="150" t="s">
        <v>89</v>
      </c>
    </row>
    <row r="53" spans="2:5" ht="31.5">
      <c r="B53" s="148" t="s">
        <v>432</v>
      </c>
      <c r="C53" s="253"/>
      <c r="D53" s="148" t="s">
        <v>396</v>
      </c>
      <c r="E53" s="150" t="s">
        <v>89</v>
      </c>
    </row>
    <row r="54" spans="2:5" ht="31.5">
      <c r="B54" s="148" t="s">
        <v>432</v>
      </c>
      <c r="C54" s="253"/>
      <c r="D54" s="148" t="s">
        <v>397</v>
      </c>
      <c r="E54" s="150" t="s">
        <v>89</v>
      </c>
    </row>
    <row r="55" spans="2:5" ht="31.5">
      <c r="B55" s="148" t="s">
        <v>432</v>
      </c>
      <c r="C55" s="148" t="s">
        <v>399</v>
      </c>
      <c r="D55" s="148" t="s">
        <v>398</v>
      </c>
      <c r="E55" s="150" t="s">
        <v>87</v>
      </c>
    </row>
    <row r="56" spans="2:5" ht="173.25">
      <c r="B56" s="148" t="s">
        <v>432</v>
      </c>
      <c r="C56" s="253" t="s">
        <v>401</v>
      </c>
      <c r="D56" s="148" t="s">
        <v>400</v>
      </c>
      <c r="E56" s="256" t="s">
        <v>89</v>
      </c>
    </row>
    <row r="57" spans="2:5" ht="94.5">
      <c r="B57" s="148" t="s">
        <v>432</v>
      </c>
      <c r="C57" s="253"/>
      <c r="D57" s="148" t="s">
        <v>402</v>
      </c>
      <c r="E57" s="256"/>
    </row>
    <row r="58" spans="2:5" ht="31.5">
      <c r="B58" s="148" t="s">
        <v>432</v>
      </c>
      <c r="C58" s="253"/>
      <c r="D58" s="148" t="s">
        <v>403</v>
      </c>
      <c r="E58" s="256"/>
    </row>
    <row r="59" spans="2:5" ht="63">
      <c r="B59" s="148" t="s">
        <v>432</v>
      </c>
      <c r="C59" s="148" t="s">
        <v>405</v>
      </c>
      <c r="D59" s="103" t="s">
        <v>404</v>
      </c>
      <c r="E59" s="150" t="s">
        <v>89</v>
      </c>
    </row>
    <row r="60" spans="2:5" ht="78.75">
      <c r="B60" s="148" t="s">
        <v>432</v>
      </c>
      <c r="C60" s="253" t="s">
        <v>407</v>
      </c>
      <c r="D60" s="148" t="s">
        <v>406</v>
      </c>
      <c r="E60" s="150" t="s">
        <v>89</v>
      </c>
    </row>
    <row r="61" spans="2:5" ht="126">
      <c r="B61" s="148" t="s">
        <v>432</v>
      </c>
      <c r="C61" s="253"/>
      <c r="D61" s="148" t="s">
        <v>408</v>
      </c>
      <c r="E61" s="150" t="s">
        <v>89</v>
      </c>
    </row>
    <row r="62" spans="2:5" ht="31.5">
      <c r="B62" s="148" t="s">
        <v>432</v>
      </c>
      <c r="C62" s="148" t="s">
        <v>410</v>
      </c>
      <c r="D62" s="148" t="s">
        <v>409</v>
      </c>
      <c r="E62" s="150" t="s">
        <v>90</v>
      </c>
    </row>
    <row r="63" spans="2:5" ht="157.5">
      <c r="B63" s="148" t="s">
        <v>433</v>
      </c>
      <c r="C63" s="263" t="s">
        <v>412</v>
      </c>
      <c r="D63" s="151" t="s">
        <v>411</v>
      </c>
      <c r="E63" s="264" t="s">
        <v>87</v>
      </c>
    </row>
    <row r="64" spans="2:5" ht="78.75">
      <c r="B64" s="148" t="s">
        <v>433</v>
      </c>
      <c r="C64" s="263"/>
      <c r="D64" s="148" t="s">
        <v>413</v>
      </c>
      <c r="E64" s="264"/>
    </row>
    <row r="65" spans="2:5">
      <c r="B65" s="260" t="s">
        <v>433</v>
      </c>
      <c r="C65" s="253" t="s">
        <v>415</v>
      </c>
      <c r="D65" s="253" t="s">
        <v>414</v>
      </c>
      <c r="E65" s="256" t="s">
        <v>87</v>
      </c>
    </row>
    <row r="66" spans="2:5">
      <c r="B66" s="262"/>
      <c r="C66" s="253"/>
      <c r="D66" s="253"/>
      <c r="E66" s="256"/>
    </row>
    <row r="67" spans="2:5" ht="157.5">
      <c r="B67" s="148" t="s">
        <v>433</v>
      </c>
      <c r="C67" s="253"/>
      <c r="D67" s="151" t="s">
        <v>416</v>
      </c>
      <c r="E67" s="256"/>
    </row>
    <row r="68" spans="2:5" ht="94.5">
      <c r="B68" s="148" t="s">
        <v>433</v>
      </c>
      <c r="C68" s="148" t="s">
        <v>418</v>
      </c>
      <c r="D68" s="148" t="s">
        <v>417</v>
      </c>
      <c r="E68" s="150" t="s">
        <v>87</v>
      </c>
    </row>
    <row r="69" spans="2:5" ht="94.5">
      <c r="B69" s="148" t="s">
        <v>433</v>
      </c>
      <c r="C69" s="148" t="s">
        <v>420</v>
      </c>
      <c r="D69" s="148" t="s">
        <v>419</v>
      </c>
      <c r="E69" s="150" t="s">
        <v>87</v>
      </c>
    </row>
    <row r="70" spans="2:5" ht="63">
      <c r="B70" s="148" t="s">
        <v>433</v>
      </c>
      <c r="C70" s="263" t="s">
        <v>422</v>
      </c>
      <c r="D70" s="148" t="s">
        <v>421</v>
      </c>
      <c r="E70" s="256" t="s">
        <v>87</v>
      </c>
    </row>
    <row r="71" spans="2:5" ht="236.25">
      <c r="B71" s="148" t="s">
        <v>433</v>
      </c>
      <c r="C71" s="263"/>
      <c r="D71" s="93" t="s">
        <v>429</v>
      </c>
      <c r="E71" s="256"/>
    </row>
    <row r="72" spans="2:5" ht="157.5">
      <c r="B72" s="148" t="s">
        <v>433</v>
      </c>
      <c r="C72" s="263" t="s">
        <v>424</v>
      </c>
      <c r="D72" s="148" t="s">
        <v>423</v>
      </c>
      <c r="E72" s="256" t="s">
        <v>87</v>
      </c>
    </row>
    <row r="73" spans="2:5" ht="47.25">
      <c r="B73" s="148" t="s">
        <v>433</v>
      </c>
      <c r="C73" s="263"/>
      <c r="D73" s="148" t="s">
        <v>425</v>
      </c>
      <c r="E73" s="256"/>
    </row>
    <row r="74" spans="2:5" ht="78.75">
      <c r="B74" s="148" t="s">
        <v>433</v>
      </c>
      <c r="C74" s="263"/>
      <c r="D74" s="148" t="s">
        <v>426</v>
      </c>
      <c r="E74" s="256"/>
    </row>
    <row r="75" spans="2:5" ht="63">
      <c r="B75" s="148" t="s">
        <v>433</v>
      </c>
      <c r="C75" s="263"/>
      <c r="D75" s="85" t="s">
        <v>427</v>
      </c>
      <c r="E75" s="256"/>
    </row>
    <row r="76" spans="2:5" ht="63">
      <c r="B76" s="148" t="s">
        <v>433</v>
      </c>
      <c r="C76" s="263"/>
      <c r="D76" s="148" t="s">
        <v>428</v>
      </c>
      <c r="E76" s="256"/>
    </row>
    <row r="78" spans="2:5" ht="18.75">
      <c r="B78" s="32"/>
      <c r="C78" s="90"/>
      <c r="D78" s="32"/>
      <c r="E78" s="86"/>
    </row>
    <row r="79" spans="2:5" ht="18.75">
      <c r="B79" s="32"/>
      <c r="C79" s="90"/>
      <c r="D79" s="32"/>
      <c r="E79" s="86"/>
    </row>
    <row r="80" spans="2:5" ht="18.75">
      <c r="B80" s="32"/>
      <c r="C80" s="90"/>
      <c r="D80" s="32"/>
      <c r="E80" s="86"/>
    </row>
    <row r="81" spans="2:5" ht="18.75">
      <c r="B81" s="32"/>
      <c r="C81" s="90"/>
      <c r="D81" s="32"/>
      <c r="E81" s="86"/>
    </row>
    <row r="82" spans="2:5" ht="18.75">
      <c r="B82" s="32"/>
      <c r="C82" s="90"/>
      <c r="D82" s="32"/>
      <c r="E82" s="86"/>
    </row>
    <row r="83" spans="2:5" ht="18.75">
      <c r="B83" s="32"/>
      <c r="C83" s="90"/>
      <c r="D83" s="32"/>
      <c r="E83" s="86"/>
    </row>
    <row r="84" spans="2:5" ht="18.75">
      <c r="B84" s="32"/>
      <c r="C84" s="90"/>
      <c r="D84" s="32"/>
      <c r="E84" s="86"/>
    </row>
    <row r="85" spans="2:5" ht="18.75">
      <c r="B85" s="32"/>
      <c r="C85" s="90"/>
      <c r="D85" s="32"/>
      <c r="E85" s="86"/>
    </row>
    <row r="86" spans="2:5" ht="18.75">
      <c r="B86" s="32"/>
      <c r="C86" s="90"/>
      <c r="D86" s="32"/>
      <c r="E86" s="86"/>
    </row>
    <row r="87" spans="2:5" ht="18.75">
      <c r="B87" s="32"/>
      <c r="C87" s="90"/>
      <c r="D87" s="32"/>
      <c r="E87" s="86"/>
    </row>
    <row r="88" spans="2:5" ht="18.75">
      <c r="B88" s="32"/>
      <c r="C88" s="90"/>
      <c r="D88" s="32"/>
      <c r="E88" s="86"/>
    </row>
    <row r="89" spans="2:5" ht="18.75">
      <c r="B89" s="32"/>
      <c r="C89" s="90"/>
      <c r="D89" s="32"/>
      <c r="E89" s="86"/>
    </row>
    <row r="90" spans="2:5" ht="18.75">
      <c r="B90" s="32"/>
      <c r="C90" s="90"/>
      <c r="D90" s="32"/>
      <c r="E90" s="86"/>
    </row>
    <row r="91" spans="2:5" ht="18.75">
      <c r="B91" s="32"/>
      <c r="C91" s="90"/>
      <c r="D91" s="32"/>
      <c r="E91" s="86"/>
    </row>
    <row r="92" spans="2:5" ht="18.75">
      <c r="B92" s="32"/>
      <c r="C92" s="90"/>
      <c r="D92" s="32"/>
      <c r="E92" s="86"/>
    </row>
    <row r="93" spans="2:5" ht="18.75">
      <c r="B93" s="32"/>
      <c r="C93" s="90"/>
      <c r="D93" s="32"/>
      <c r="E93" s="86"/>
    </row>
    <row r="94" spans="2:5" ht="18.75">
      <c r="B94" s="32"/>
      <c r="C94" s="90"/>
      <c r="D94" s="32"/>
      <c r="E94" s="86"/>
    </row>
    <row r="95" spans="2:5" ht="18.75">
      <c r="B95" s="32"/>
      <c r="C95" s="90"/>
      <c r="D95" s="32"/>
      <c r="E95" s="86"/>
    </row>
    <row r="96" spans="2:5" ht="18.75">
      <c r="B96" s="32"/>
      <c r="C96" s="90"/>
      <c r="D96" s="32"/>
      <c r="E96" s="86"/>
    </row>
    <row r="97" spans="2:5" ht="18.75">
      <c r="B97" s="32"/>
      <c r="C97" s="90"/>
      <c r="D97" s="32"/>
      <c r="E97" s="86"/>
    </row>
  </sheetData>
  <autoFilter ref="B2:E76"/>
  <mergeCells count="28">
    <mergeCell ref="C48:C49"/>
    <mergeCell ref="E48:E49"/>
    <mergeCell ref="C52:C54"/>
    <mergeCell ref="C56:C58"/>
    <mergeCell ref="E56:E58"/>
    <mergeCell ref="E50:E51"/>
    <mergeCell ref="C50:C51"/>
    <mergeCell ref="C60:C61"/>
    <mergeCell ref="C63:C64"/>
    <mergeCell ref="E63:E64"/>
    <mergeCell ref="C65:C67"/>
    <mergeCell ref="E65:E67"/>
    <mergeCell ref="C72:C76"/>
    <mergeCell ref="E72:E76"/>
    <mergeCell ref="E70:E71"/>
    <mergeCell ref="C70:C71"/>
    <mergeCell ref="B65:B66"/>
    <mergeCell ref="D65:D66"/>
    <mergeCell ref="C16:C21"/>
    <mergeCell ref="E16:E21"/>
    <mergeCell ref="C22:C23"/>
    <mergeCell ref="E6:E12"/>
    <mergeCell ref="C6:C14"/>
    <mergeCell ref="C31:C32"/>
    <mergeCell ref="C33:C36"/>
    <mergeCell ref="C44:C47"/>
    <mergeCell ref="C40:C41"/>
    <mergeCell ref="E44:E47"/>
  </mergeCells>
  <pageMargins left="0.25" right="0.25" top="0.75" bottom="0.75" header="0.3" footer="0.3"/>
  <pageSetup paperSize="8" scale="8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showGridLines="0" topLeftCell="A19" zoomScale="70" zoomScaleNormal="70" workbookViewId="0">
      <selection activeCell="F25" sqref="F25"/>
    </sheetView>
  </sheetViews>
  <sheetFormatPr defaultColWidth="9.28515625" defaultRowHeight="15"/>
  <cols>
    <col min="1" max="1" width="11.5703125" style="1" customWidth="1"/>
    <col min="2" max="3" width="19.28515625" style="1" customWidth="1"/>
    <col min="4" max="4" width="20.7109375" style="1" customWidth="1"/>
    <col min="5" max="5" width="21.28515625" style="1" customWidth="1"/>
    <col min="6" max="6" width="22.7109375" style="1" customWidth="1"/>
    <col min="7" max="7" width="11.28515625" style="1" bestFit="1" customWidth="1"/>
    <col min="8" max="8" width="68.7109375" style="1" customWidth="1"/>
    <col min="9" max="11" width="14.7109375" style="1" customWidth="1"/>
    <col min="12" max="12" width="22.28515625" style="1" customWidth="1"/>
    <col min="13" max="15" width="17" style="1" customWidth="1"/>
    <col min="16" max="16" width="21" style="1" customWidth="1"/>
    <col min="17" max="19" width="17" style="1" customWidth="1"/>
    <col min="20" max="16384" width="9.28515625" style="1"/>
  </cols>
  <sheetData>
    <row r="1" spans="1:19" ht="23.25">
      <c r="D1" s="265" t="s">
        <v>512</v>
      </c>
      <c r="E1" s="265"/>
      <c r="F1" s="265"/>
      <c r="G1" s="265"/>
      <c r="H1" s="265"/>
      <c r="I1" s="265"/>
      <c r="J1" s="265"/>
      <c r="K1" s="265"/>
      <c r="L1" s="265"/>
      <c r="M1" s="265"/>
      <c r="N1" s="265"/>
      <c r="O1" s="265"/>
      <c r="P1" s="265"/>
    </row>
    <row r="4" spans="1:19" ht="30" customHeight="1">
      <c r="B4" s="267" t="s">
        <v>10</v>
      </c>
      <c r="C4" s="268"/>
      <c r="D4" s="268"/>
      <c r="E4" s="268"/>
      <c r="F4" s="269"/>
      <c r="G4" s="123"/>
    </row>
    <row r="5" spans="1:19" ht="18.75">
      <c r="B5" s="270" t="s">
        <v>11</v>
      </c>
      <c r="C5" s="270"/>
      <c r="D5" s="270"/>
      <c r="E5" s="270"/>
      <c r="F5" s="270"/>
      <c r="G5" s="121"/>
    </row>
    <row r="6" spans="1:19" ht="18.75">
      <c r="B6" s="271" t="s">
        <v>12</v>
      </c>
      <c r="C6" s="272"/>
      <c r="D6" s="272"/>
      <c r="E6" s="272"/>
      <c r="F6" s="273"/>
      <c r="G6" s="121"/>
    </row>
    <row r="7" spans="1:19" ht="18.75">
      <c r="B7" s="270" t="s">
        <v>13</v>
      </c>
      <c r="C7" s="270"/>
      <c r="D7" s="270"/>
      <c r="E7" s="270"/>
      <c r="F7" s="270"/>
      <c r="G7" s="121"/>
    </row>
    <row r="8" spans="1:19" ht="18.75">
      <c r="B8" s="277" t="s">
        <v>83</v>
      </c>
      <c r="C8" s="277"/>
      <c r="D8" s="277"/>
      <c r="E8" s="277"/>
      <c r="F8" s="277"/>
      <c r="G8" s="122"/>
    </row>
    <row r="11" spans="1:19" s="126" customFormat="1" ht="52.5" customHeight="1">
      <c r="A11" s="266" t="s">
        <v>20</v>
      </c>
      <c r="B11" s="266"/>
      <c r="C11" s="266"/>
      <c r="D11" s="266"/>
      <c r="E11" s="266"/>
      <c r="F11" s="266"/>
      <c r="G11" s="274" t="s">
        <v>21</v>
      </c>
      <c r="H11" s="276"/>
      <c r="I11" s="274" t="s">
        <v>133</v>
      </c>
      <c r="J11" s="275"/>
      <c r="K11" s="276"/>
      <c r="L11" s="232" t="s">
        <v>134</v>
      </c>
      <c r="M11" s="274" t="s">
        <v>22</v>
      </c>
      <c r="N11" s="275"/>
      <c r="O11" s="275"/>
      <c r="P11" s="275"/>
      <c r="Q11" s="276"/>
      <c r="R11" s="274" t="s">
        <v>23</v>
      </c>
      <c r="S11" s="276"/>
    </row>
    <row r="12" spans="1:19" s="3" customFormat="1" ht="56.25">
      <c r="A12" s="55" t="s">
        <v>481</v>
      </c>
      <c r="B12" s="55" t="s">
        <v>111</v>
      </c>
      <c r="C12" s="55" t="s">
        <v>355</v>
      </c>
      <c r="D12" s="55" t="s">
        <v>8</v>
      </c>
      <c r="E12" s="55" t="s">
        <v>14</v>
      </c>
      <c r="F12" s="55" t="s">
        <v>9</v>
      </c>
      <c r="G12" s="55" t="s">
        <v>482</v>
      </c>
      <c r="H12" s="55" t="s">
        <v>7</v>
      </c>
      <c r="I12" s="55" t="s">
        <v>135</v>
      </c>
      <c r="J12" s="55" t="s">
        <v>136</v>
      </c>
      <c r="K12" s="55" t="s">
        <v>137</v>
      </c>
      <c r="L12" s="55" t="s">
        <v>134</v>
      </c>
      <c r="M12" s="239" t="s">
        <v>0</v>
      </c>
      <c r="N12" s="240" t="s">
        <v>125</v>
      </c>
      <c r="O12" s="233" t="s">
        <v>138</v>
      </c>
      <c r="P12" s="23" t="s">
        <v>139</v>
      </c>
      <c r="Q12" s="55" t="s">
        <v>15</v>
      </c>
      <c r="R12" s="55" t="s">
        <v>483</v>
      </c>
      <c r="S12" s="55" t="s">
        <v>484</v>
      </c>
    </row>
    <row r="13" spans="1:19" ht="94.5">
      <c r="A13" s="280">
        <v>1</v>
      </c>
      <c r="B13" s="280" t="s">
        <v>96</v>
      </c>
      <c r="C13" s="101" t="s">
        <v>95</v>
      </c>
      <c r="D13" s="280" t="s">
        <v>80</v>
      </c>
      <c r="E13" s="153" t="s">
        <v>80</v>
      </c>
      <c r="F13" s="238" t="s">
        <v>578</v>
      </c>
      <c r="G13" s="118">
        <v>1</v>
      </c>
      <c r="H13" s="92" t="s">
        <v>445</v>
      </c>
      <c r="I13" s="194"/>
      <c r="J13" s="194"/>
      <c r="K13" s="194"/>
      <c r="L13" s="231" t="s">
        <v>574</v>
      </c>
      <c r="M13" s="287">
        <f>D$37</f>
        <v>5</v>
      </c>
      <c r="N13" s="290">
        <f>D$44</f>
        <v>0.66666666666666663</v>
      </c>
      <c r="O13" s="287">
        <f>D$52</f>
        <v>2.5</v>
      </c>
      <c r="P13" s="293">
        <f>M13*(1-N13)*O13</f>
        <v>4.1666666666666679</v>
      </c>
      <c r="Q13" s="296" t="s">
        <v>4</v>
      </c>
      <c r="R13" s="173"/>
      <c r="S13" s="173"/>
    </row>
    <row r="14" spans="1:19" ht="94.5">
      <c r="A14" s="281"/>
      <c r="B14" s="281"/>
      <c r="C14" s="101" t="s">
        <v>97</v>
      </c>
      <c r="D14" s="281"/>
      <c r="E14" s="153" t="s">
        <v>80</v>
      </c>
      <c r="F14" s="247" t="s">
        <v>578</v>
      </c>
      <c r="G14" s="118">
        <v>2</v>
      </c>
      <c r="H14" s="92" t="s">
        <v>446</v>
      </c>
      <c r="I14" s="228" t="s">
        <v>244</v>
      </c>
      <c r="J14" s="194"/>
      <c r="K14" s="194"/>
      <c r="L14" s="198" t="s">
        <v>526</v>
      </c>
      <c r="M14" s="288"/>
      <c r="N14" s="307"/>
      <c r="O14" s="288"/>
      <c r="P14" s="294"/>
      <c r="Q14" s="297"/>
      <c r="R14" s="109"/>
      <c r="S14" s="109"/>
    </row>
    <row r="15" spans="1:19" ht="129" customHeight="1">
      <c r="A15" s="281"/>
      <c r="B15" s="281"/>
      <c r="C15" s="101" t="s">
        <v>98</v>
      </c>
      <c r="D15" s="281"/>
      <c r="E15" s="152" t="s">
        <v>80</v>
      </c>
      <c r="F15" s="247" t="s">
        <v>578</v>
      </c>
      <c r="G15" s="118">
        <v>3</v>
      </c>
      <c r="H15" s="92" t="s">
        <v>447</v>
      </c>
      <c r="I15" s="228" t="s">
        <v>244</v>
      </c>
      <c r="J15" s="194"/>
      <c r="K15" s="194"/>
      <c r="L15" s="198" t="s">
        <v>529</v>
      </c>
      <c r="M15" s="288"/>
      <c r="N15" s="307"/>
      <c r="O15" s="288"/>
      <c r="P15" s="294"/>
      <c r="Q15" s="297"/>
      <c r="R15" s="198" t="s">
        <v>525</v>
      </c>
      <c r="S15" s="109"/>
    </row>
    <row r="16" spans="1:19" ht="93.6" customHeight="1">
      <c r="A16" s="281"/>
      <c r="B16" s="281"/>
      <c r="C16" s="101" t="s">
        <v>12</v>
      </c>
      <c r="D16" s="281"/>
      <c r="E16" s="152" t="s">
        <v>80</v>
      </c>
      <c r="F16" s="247" t="s">
        <v>578</v>
      </c>
      <c r="G16" s="118">
        <v>4</v>
      </c>
      <c r="H16" s="92" t="s">
        <v>448</v>
      </c>
      <c r="I16" s="228" t="s">
        <v>244</v>
      </c>
      <c r="J16" s="194"/>
      <c r="K16" s="194"/>
      <c r="L16" s="198" t="s">
        <v>527</v>
      </c>
      <c r="M16" s="288"/>
      <c r="N16" s="307"/>
      <c r="O16" s="288"/>
      <c r="P16" s="294"/>
      <c r="Q16" s="297"/>
      <c r="R16" s="109"/>
      <c r="S16" s="109"/>
    </row>
    <row r="17" spans="1:19" ht="126">
      <c r="A17" s="281"/>
      <c r="B17" s="281"/>
      <c r="C17" s="280" t="s">
        <v>99</v>
      </c>
      <c r="D17" s="281"/>
      <c r="E17" s="152" t="s">
        <v>80</v>
      </c>
      <c r="F17" s="238" t="s">
        <v>579</v>
      </c>
      <c r="G17" s="118">
        <v>5</v>
      </c>
      <c r="H17" s="92" t="s">
        <v>504</v>
      </c>
      <c r="I17" s="198" t="s">
        <v>58</v>
      </c>
      <c r="J17" s="194"/>
      <c r="K17" s="194"/>
      <c r="L17" s="209" t="s">
        <v>528</v>
      </c>
      <c r="M17" s="288"/>
      <c r="N17" s="307"/>
      <c r="O17" s="288"/>
      <c r="P17" s="294"/>
      <c r="Q17" s="297"/>
      <c r="R17" s="230"/>
      <c r="S17" s="231" t="s">
        <v>569</v>
      </c>
    </row>
    <row r="18" spans="1:19" ht="88.15" customHeight="1">
      <c r="A18" s="281"/>
      <c r="B18" s="281"/>
      <c r="C18" s="282"/>
      <c r="D18" s="281"/>
      <c r="E18" s="152" t="s">
        <v>80</v>
      </c>
      <c r="F18" s="247" t="s">
        <v>579</v>
      </c>
      <c r="G18" s="118">
        <v>6</v>
      </c>
      <c r="H18" s="97" t="s">
        <v>449</v>
      </c>
      <c r="I18" s="198" t="s">
        <v>58</v>
      </c>
      <c r="J18" s="194"/>
      <c r="K18" s="194"/>
      <c r="L18" s="231" t="s">
        <v>568</v>
      </c>
      <c r="M18" s="288"/>
      <c r="N18" s="307"/>
      <c r="O18" s="288"/>
      <c r="P18" s="294"/>
      <c r="Q18" s="297"/>
      <c r="R18" s="222"/>
      <c r="S18" s="231" t="s">
        <v>567</v>
      </c>
    </row>
    <row r="19" spans="1:19" ht="130.9" customHeight="1">
      <c r="A19" s="281"/>
      <c r="B19" s="281"/>
      <c r="C19" s="101" t="s">
        <v>100</v>
      </c>
      <c r="D19" s="281"/>
      <c r="E19" s="152" t="s">
        <v>80</v>
      </c>
      <c r="F19" s="238" t="s">
        <v>578</v>
      </c>
      <c r="G19" s="118">
        <v>7</v>
      </c>
      <c r="H19" s="50" t="s">
        <v>505</v>
      </c>
      <c r="I19" s="154"/>
      <c r="J19" s="194"/>
      <c r="K19" s="194"/>
      <c r="L19" s="231" t="s">
        <v>572</v>
      </c>
      <c r="M19" s="288"/>
      <c r="N19" s="307"/>
      <c r="O19" s="288"/>
      <c r="P19" s="294"/>
      <c r="Q19" s="297"/>
      <c r="S19" s="109"/>
    </row>
    <row r="20" spans="1:19" ht="43.15" customHeight="1">
      <c r="A20" s="281"/>
      <c r="B20" s="281"/>
      <c r="C20" s="230" t="s">
        <v>360</v>
      </c>
      <c r="D20" s="281"/>
      <c r="E20" s="230" t="s">
        <v>80</v>
      </c>
      <c r="F20" s="247" t="s">
        <v>578</v>
      </c>
      <c r="G20" s="230">
        <v>8</v>
      </c>
      <c r="H20" s="50" t="s">
        <v>523</v>
      </c>
      <c r="I20" s="194"/>
      <c r="J20" s="194"/>
      <c r="K20" s="194"/>
      <c r="L20" s="198" t="s">
        <v>533</v>
      </c>
      <c r="M20" s="288"/>
      <c r="N20" s="307"/>
      <c r="O20" s="288"/>
      <c r="P20" s="294"/>
      <c r="Q20" s="297"/>
      <c r="R20" s="109"/>
      <c r="S20" s="109"/>
    </row>
    <row r="21" spans="1:19" ht="94.5">
      <c r="A21" s="282"/>
      <c r="B21" s="282"/>
      <c r="C21" s="230" t="s">
        <v>530</v>
      </c>
      <c r="D21" s="282"/>
      <c r="E21" s="230" t="s">
        <v>80</v>
      </c>
      <c r="F21" s="247" t="s">
        <v>578</v>
      </c>
      <c r="G21" s="230">
        <v>9</v>
      </c>
      <c r="H21" s="50" t="s">
        <v>531</v>
      </c>
      <c r="I21" s="194"/>
      <c r="J21" s="194"/>
      <c r="K21" s="194"/>
      <c r="L21" s="209" t="s">
        <v>528</v>
      </c>
      <c r="M21" s="289"/>
      <c r="N21" s="308"/>
      <c r="O21" s="289"/>
      <c r="P21" s="295"/>
      <c r="Q21" s="298"/>
      <c r="R21" s="174"/>
      <c r="S21" s="174"/>
    </row>
    <row r="22" spans="1:19" ht="94.5">
      <c r="A22" s="118">
        <v>2</v>
      </c>
      <c r="B22" s="101" t="s">
        <v>83</v>
      </c>
      <c r="C22" s="100"/>
      <c r="D22" s="101" t="s">
        <v>80</v>
      </c>
      <c r="E22" s="152" t="s">
        <v>80</v>
      </c>
      <c r="F22" s="247" t="s">
        <v>578</v>
      </c>
      <c r="G22" s="118">
        <v>10</v>
      </c>
      <c r="H22" s="92" t="s">
        <v>450</v>
      </c>
      <c r="I22" s="220"/>
      <c r="J22" s="194"/>
      <c r="K22" s="194"/>
      <c r="L22" s="209" t="s">
        <v>528</v>
      </c>
      <c r="M22" s="201">
        <f>M37</f>
        <v>3</v>
      </c>
      <c r="N22" s="135">
        <f>E44</f>
        <v>0.66666666666666663</v>
      </c>
      <c r="O22" s="201">
        <f>E52</f>
        <v>3.75</v>
      </c>
      <c r="P22" s="203">
        <f>M22*(1-N22)*O22</f>
        <v>3.75</v>
      </c>
      <c r="Q22" s="221" t="s">
        <v>4</v>
      </c>
      <c r="R22" s="109"/>
      <c r="S22" s="109"/>
    </row>
    <row r="23" spans="1:19" ht="110.45" customHeight="1">
      <c r="A23" s="280">
        <v>3</v>
      </c>
      <c r="B23" s="286" t="s">
        <v>364</v>
      </c>
      <c r="C23" s="286" t="s">
        <v>363</v>
      </c>
      <c r="D23" s="286" t="s">
        <v>430</v>
      </c>
      <c r="E23" s="152" t="s">
        <v>506</v>
      </c>
      <c r="F23" s="238" t="s">
        <v>580</v>
      </c>
      <c r="G23" s="118">
        <v>11</v>
      </c>
      <c r="H23" s="92" t="s">
        <v>524</v>
      </c>
      <c r="I23" s="209" t="s">
        <v>55</v>
      </c>
      <c r="J23" s="194"/>
      <c r="K23" s="194"/>
      <c r="L23" s="198" t="s">
        <v>566</v>
      </c>
      <c r="M23" s="287">
        <f>N37</f>
        <v>5</v>
      </c>
      <c r="N23" s="290">
        <f>F44</f>
        <v>0.66666666666666663</v>
      </c>
      <c r="O23" s="287">
        <f>F52</f>
        <v>3.75</v>
      </c>
      <c r="P23" s="293">
        <f>M23*(1-N23)*O23</f>
        <v>6.2500000000000009</v>
      </c>
      <c r="Q23" s="283" t="s">
        <v>5</v>
      </c>
      <c r="R23" s="109"/>
      <c r="S23" s="205"/>
    </row>
    <row r="24" spans="1:19" ht="126">
      <c r="A24" s="281"/>
      <c r="B24" s="286"/>
      <c r="C24" s="286"/>
      <c r="D24" s="286"/>
      <c r="E24" s="152" t="s">
        <v>506</v>
      </c>
      <c r="F24" s="238" t="s">
        <v>582</v>
      </c>
      <c r="G24" s="118">
        <v>12</v>
      </c>
      <c r="H24" s="92" t="s">
        <v>451</v>
      </c>
      <c r="I24" s="209" t="s">
        <v>55</v>
      </c>
      <c r="J24" s="194"/>
      <c r="K24" s="194"/>
      <c r="L24" s="218" t="s">
        <v>566</v>
      </c>
      <c r="M24" s="288"/>
      <c r="N24" s="291"/>
      <c r="O24" s="288"/>
      <c r="P24" s="294"/>
      <c r="Q24" s="284"/>
      <c r="R24" s="109"/>
      <c r="S24" s="205"/>
    </row>
    <row r="25" spans="1:19" ht="84.6" customHeight="1">
      <c r="A25" s="282"/>
      <c r="B25" s="286"/>
      <c r="C25" s="286"/>
      <c r="D25" s="286"/>
      <c r="E25" s="152" t="s">
        <v>506</v>
      </c>
      <c r="F25" s="238" t="s">
        <v>581</v>
      </c>
      <c r="G25" s="118">
        <v>13</v>
      </c>
      <c r="H25" s="92" t="s">
        <v>452</v>
      </c>
      <c r="I25" s="209" t="s">
        <v>54</v>
      </c>
      <c r="J25" s="194"/>
      <c r="K25" s="194"/>
      <c r="L25" s="198" t="s">
        <v>573</v>
      </c>
      <c r="M25" s="289"/>
      <c r="N25" s="292"/>
      <c r="O25" s="289"/>
      <c r="P25" s="295"/>
      <c r="Q25" s="285"/>
      <c r="R25" s="222"/>
      <c r="S25" s="231" t="s">
        <v>567</v>
      </c>
    </row>
    <row r="26" spans="1:19" ht="15.75">
      <c r="A26" s="36"/>
      <c r="B26" s="102"/>
      <c r="C26" s="37"/>
      <c r="D26" s="37"/>
      <c r="E26" s="36"/>
      <c r="F26" s="37"/>
      <c r="G26" s="37"/>
      <c r="H26" s="107"/>
      <c r="I26" s="36"/>
      <c r="J26" s="36"/>
      <c r="K26" s="36"/>
      <c r="L26" s="36"/>
    </row>
    <row r="27" spans="1:19" ht="18.75">
      <c r="C27" s="309" t="s">
        <v>114</v>
      </c>
      <c r="D27" s="309"/>
      <c r="H27" s="130"/>
      <c r="I27" s="130"/>
      <c r="J27" s="130"/>
    </row>
    <row r="28" spans="1:19">
      <c r="C28" s="15" t="s">
        <v>115</v>
      </c>
      <c r="D28" s="15" t="s">
        <v>487</v>
      </c>
      <c r="E28" s="15" t="s">
        <v>488</v>
      </c>
      <c r="F28" s="15" t="s">
        <v>489</v>
      </c>
      <c r="G28" s="15" t="s">
        <v>490</v>
      </c>
      <c r="H28" s="15" t="s">
        <v>491</v>
      </c>
      <c r="I28" s="15" t="s">
        <v>492</v>
      </c>
      <c r="J28" s="15" t="s">
        <v>493</v>
      </c>
      <c r="K28" s="15" t="s">
        <v>494</v>
      </c>
      <c r="L28" s="210" t="s">
        <v>495</v>
      </c>
      <c r="M28" s="15" t="s">
        <v>496</v>
      </c>
      <c r="N28" s="210" t="s">
        <v>497</v>
      </c>
      <c r="O28" s="210" t="s">
        <v>498</v>
      </c>
      <c r="P28" s="210" t="s">
        <v>532</v>
      </c>
    </row>
    <row r="29" spans="1:19">
      <c r="C29" s="40" t="s">
        <v>119</v>
      </c>
      <c r="D29" s="131">
        <v>1</v>
      </c>
      <c r="E29" s="131">
        <v>1</v>
      </c>
      <c r="F29" s="131">
        <v>1</v>
      </c>
      <c r="G29" s="131">
        <v>1</v>
      </c>
      <c r="H29" s="131">
        <v>1</v>
      </c>
      <c r="I29" s="131">
        <v>1</v>
      </c>
      <c r="J29" s="131">
        <v>1</v>
      </c>
      <c r="K29" s="131">
        <v>1</v>
      </c>
      <c r="L29" s="234">
        <v>1</v>
      </c>
      <c r="M29" s="131">
        <v>1</v>
      </c>
      <c r="N29" s="166">
        <v>1</v>
      </c>
      <c r="O29" s="166">
        <v>1</v>
      </c>
      <c r="P29" s="166">
        <v>1</v>
      </c>
    </row>
    <row r="30" spans="1:19">
      <c r="C30" s="40" t="s">
        <v>120</v>
      </c>
      <c r="D30" s="131">
        <v>1</v>
      </c>
      <c r="E30" s="131">
        <v>1</v>
      </c>
      <c r="F30" s="131">
        <v>1</v>
      </c>
      <c r="G30" s="131">
        <v>1</v>
      </c>
      <c r="H30" s="131">
        <v>1</v>
      </c>
      <c r="I30" s="131">
        <v>1</v>
      </c>
      <c r="J30" s="131">
        <v>1</v>
      </c>
      <c r="K30" s="131">
        <v>1</v>
      </c>
      <c r="L30" s="234">
        <v>1</v>
      </c>
      <c r="M30" s="131">
        <v>1</v>
      </c>
      <c r="N30" s="166">
        <v>1</v>
      </c>
      <c r="O30" s="166">
        <v>1</v>
      </c>
      <c r="P30" s="166">
        <v>1</v>
      </c>
    </row>
    <row r="31" spans="1:19" ht="30">
      <c r="C31" s="40" t="s">
        <v>121</v>
      </c>
      <c r="D31" s="131">
        <v>1</v>
      </c>
      <c r="E31" s="131">
        <v>2</v>
      </c>
      <c r="F31" s="131">
        <v>2</v>
      </c>
      <c r="G31" s="131">
        <v>2</v>
      </c>
      <c r="H31" s="131">
        <v>2</v>
      </c>
      <c r="I31" s="131">
        <v>4</v>
      </c>
      <c r="J31" s="131">
        <v>2</v>
      </c>
      <c r="K31" s="131">
        <v>2</v>
      </c>
      <c r="L31" s="234">
        <v>1</v>
      </c>
      <c r="M31" s="131">
        <v>1</v>
      </c>
      <c r="N31" s="166">
        <v>2</v>
      </c>
      <c r="O31" s="166">
        <v>1</v>
      </c>
      <c r="P31" s="166">
        <v>1</v>
      </c>
    </row>
    <row r="32" spans="1:19" ht="30">
      <c r="C32" s="40" t="s">
        <v>122</v>
      </c>
      <c r="D32" s="131">
        <v>3</v>
      </c>
      <c r="E32" s="131">
        <v>3</v>
      </c>
      <c r="F32" s="131">
        <v>3</v>
      </c>
      <c r="G32" s="131">
        <v>3</v>
      </c>
      <c r="H32" s="131">
        <v>1</v>
      </c>
      <c r="I32" s="131">
        <v>3</v>
      </c>
      <c r="J32" s="131">
        <v>1</v>
      </c>
      <c r="K32" s="131">
        <v>1</v>
      </c>
      <c r="L32" s="234">
        <v>1</v>
      </c>
      <c r="M32" s="131">
        <v>3</v>
      </c>
      <c r="N32" s="166">
        <v>5</v>
      </c>
      <c r="O32" s="166">
        <v>5</v>
      </c>
      <c r="P32" s="166">
        <v>5</v>
      </c>
    </row>
    <row r="33" spans="3:16" ht="30">
      <c r="C33" s="40" t="s">
        <v>123</v>
      </c>
      <c r="D33" s="131">
        <v>1</v>
      </c>
      <c r="E33" s="131">
        <v>1</v>
      </c>
      <c r="F33" s="131">
        <v>1</v>
      </c>
      <c r="G33" s="131">
        <v>1</v>
      </c>
      <c r="H33" s="131">
        <v>2</v>
      </c>
      <c r="I33" s="131">
        <v>3</v>
      </c>
      <c r="J33" s="131">
        <v>2</v>
      </c>
      <c r="K33" s="131">
        <v>2</v>
      </c>
      <c r="L33" s="234">
        <v>2</v>
      </c>
      <c r="M33" s="131">
        <v>1</v>
      </c>
      <c r="N33" s="166">
        <v>1</v>
      </c>
      <c r="O33" s="166">
        <v>1</v>
      </c>
      <c r="P33" s="166">
        <v>1</v>
      </c>
    </row>
    <row r="34" spans="3:16">
      <c r="C34" s="40" t="s">
        <v>124</v>
      </c>
      <c r="D34" s="131">
        <v>1</v>
      </c>
      <c r="E34" s="131">
        <v>4</v>
      </c>
      <c r="F34" s="131">
        <v>4</v>
      </c>
      <c r="G34" s="131">
        <v>4</v>
      </c>
      <c r="H34" s="131">
        <v>2</v>
      </c>
      <c r="I34" s="131">
        <v>3</v>
      </c>
      <c r="J34" s="131">
        <v>5</v>
      </c>
      <c r="K34" s="131">
        <v>3</v>
      </c>
      <c r="L34" s="234">
        <v>3</v>
      </c>
      <c r="M34" s="131">
        <v>3</v>
      </c>
      <c r="N34" s="166">
        <v>3</v>
      </c>
      <c r="O34" s="166">
        <v>3</v>
      </c>
      <c r="P34" s="166">
        <v>3</v>
      </c>
    </row>
    <row r="35" spans="3:16" ht="31.5">
      <c r="C35" s="41" t="s">
        <v>42</v>
      </c>
      <c r="D35" s="202">
        <f t="shared" ref="D35:K35" si="0">MAX(D29:D34)</f>
        <v>3</v>
      </c>
      <c r="E35" s="202">
        <f t="shared" si="0"/>
        <v>4</v>
      </c>
      <c r="F35" s="202">
        <f t="shared" si="0"/>
        <v>4</v>
      </c>
      <c r="G35" s="202">
        <f t="shared" si="0"/>
        <v>4</v>
      </c>
      <c r="H35" s="202">
        <f t="shared" si="0"/>
        <v>2</v>
      </c>
      <c r="I35" s="202">
        <f t="shared" si="0"/>
        <v>4</v>
      </c>
      <c r="J35" s="202">
        <f t="shared" si="0"/>
        <v>5</v>
      </c>
      <c r="K35" s="202">
        <f t="shared" si="0"/>
        <v>3</v>
      </c>
      <c r="L35" s="202">
        <f t="shared" ref="L35" si="1">MAX(L29:L34)</f>
        <v>3</v>
      </c>
      <c r="M35" s="202">
        <f t="shared" ref="M35:P35" si="2">MAX(M29:M34)</f>
        <v>3</v>
      </c>
      <c r="N35" s="202">
        <f t="shared" si="2"/>
        <v>5</v>
      </c>
      <c r="O35" s="202">
        <f t="shared" si="2"/>
        <v>5</v>
      </c>
      <c r="P35" s="202">
        <f t="shared" si="2"/>
        <v>5</v>
      </c>
    </row>
    <row r="36" spans="3:16" ht="15.75">
      <c r="C36" s="128"/>
      <c r="D36" s="305" t="s">
        <v>116</v>
      </c>
      <c r="E36" s="305"/>
      <c r="F36" s="305"/>
      <c r="G36" s="305"/>
      <c r="H36" s="305"/>
      <c r="I36" s="305"/>
      <c r="J36" s="305"/>
      <c r="K36" s="305"/>
      <c r="L36" s="305"/>
      <c r="M36" s="15" t="s">
        <v>117</v>
      </c>
      <c r="N36" s="302" t="s">
        <v>118</v>
      </c>
      <c r="O36" s="303"/>
      <c r="P36" s="304"/>
    </row>
    <row r="37" spans="3:16" ht="25.15" customHeight="1">
      <c r="C37" s="41" t="s">
        <v>42</v>
      </c>
      <c r="D37" s="306">
        <f>MAX(D35:K35)</f>
        <v>5</v>
      </c>
      <c r="E37" s="306"/>
      <c r="F37" s="306"/>
      <c r="G37" s="306"/>
      <c r="H37" s="306"/>
      <c r="I37" s="306"/>
      <c r="J37" s="306"/>
      <c r="K37" s="306"/>
      <c r="L37" s="306"/>
      <c r="M37" s="204">
        <f>MAX(M35)</f>
        <v>3</v>
      </c>
      <c r="N37" s="299">
        <f>MAX(N35:P35)</f>
        <v>5</v>
      </c>
      <c r="O37" s="300"/>
      <c r="P37" s="301"/>
    </row>
    <row r="38" spans="3:16">
      <c r="H38" s="65"/>
      <c r="I38" s="65"/>
      <c r="J38" s="65"/>
    </row>
    <row r="39" spans="3:16" ht="18.75">
      <c r="C39" s="278" t="s">
        <v>125</v>
      </c>
      <c r="D39" s="278"/>
      <c r="H39" s="65"/>
      <c r="I39" s="65"/>
      <c r="J39" s="65"/>
    </row>
    <row r="40" spans="3:16">
      <c r="C40" s="15" t="s">
        <v>115</v>
      </c>
      <c r="D40" s="15" t="s">
        <v>116</v>
      </c>
      <c r="E40" s="15" t="s">
        <v>117</v>
      </c>
      <c r="F40" s="15" t="s">
        <v>118</v>
      </c>
      <c r="G40" s="133"/>
      <c r="H40" s="133"/>
      <c r="I40" s="133"/>
    </row>
    <row r="41" spans="3:16">
      <c r="C41" s="40" t="s">
        <v>126</v>
      </c>
      <c r="D41" s="42">
        <v>0.75</v>
      </c>
      <c r="E41" s="42">
        <v>0.75</v>
      </c>
      <c r="F41" s="42">
        <v>0.75</v>
      </c>
      <c r="G41" s="130"/>
      <c r="H41" s="130"/>
      <c r="I41" s="130"/>
    </row>
    <row r="42" spans="3:16">
      <c r="C42" s="40" t="s">
        <v>127</v>
      </c>
      <c r="D42" s="42">
        <v>0.75</v>
      </c>
      <c r="E42" s="42">
        <v>0.75</v>
      </c>
      <c r="F42" s="42">
        <v>0.75</v>
      </c>
      <c r="G42" s="130"/>
      <c r="H42" s="130"/>
      <c r="I42" s="130"/>
    </row>
    <row r="43" spans="3:16" ht="30">
      <c r="C43" s="43" t="s">
        <v>128</v>
      </c>
      <c r="D43" s="44">
        <v>0.5</v>
      </c>
      <c r="E43" s="44">
        <v>0.5</v>
      </c>
      <c r="F43" s="44">
        <v>0.5</v>
      </c>
      <c r="G43" s="130"/>
      <c r="H43" s="130"/>
      <c r="I43" s="130"/>
    </row>
    <row r="44" spans="3:16" ht="47.25">
      <c r="C44" s="16" t="s">
        <v>129</v>
      </c>
      <c r="D44" s="45">
        <f>AVERAGE(D41:D43)</f>
        <v>0.66666666666666663</v>
      </c>
      <c r="E44" s="45">
        <f>AVERAGE(E41:E43)</f>
        <v>0.66666666666666663</v>
      </c>
      <c r="F44" s="45">
        <f>AVERAGE(F41:F43)</f>
        <v>0.66666666666666663</v>
      </c>
      <c r="G44" s="130"/>
      <c r="H44" s="130"/>
      <c r="I44" s="130"/>
    </row>
    <row r="45" spans="3:16" ht="15.75">
      <c r="G45" s="65"/>
      <c r="H45" s="134"/>
      <c r="I45" s="134"/>
      <c r="J45" s="134"/>
    </row>
    <row r="46" spans="3:16" ht="18.75">
      <c r="C46" s="279" t="s">
        <v>130</v>
      </c>
      <c r="D46" s="279"/>
      <c r="G46" s="65"/>
      <c r="H46" s="65"/>
      <c r="I46" s="65"/>
      <c r="J46" s="65"/>
    </row>
    <row r="47" spans="3:16">
      <c r="C47" s="15" t="s">
        <v>115</v>
      </c>
      <c r="D47" s="15" t="s">
        <v>116</v>
      </c>
      <c r="E47" s="15" t="s">
        <v>117</v>
      </c>
      <c r="F47" s="15" t="s">
        <v>118</v>
      </c>
      <c r="G47" s="65"/>
      <c r="H47" s="65"/>
      <c r="I47" s="65"/>
    </row>
    <row r="48" spans="3:16" ht="30">
      <c r="C48" s="40" t="s">
        <v>44</v>
      </c>
      <c r="D48" s="131">
        <v>5</v>
      </c>
      <c r="E48" s="131">
        <v>5</v>
      </c>
      <c r="F48" s="131">
        <v>5</v>
      </c>
      <c r="G48" s="65"/>
      <c r="H48" s="65"/>
      <c r="I48" s="65"/>
    </row>
    <row r="49" spans="3:9">
      <c r="C49" s="40" t="s">
        <v>45</v>
      </c>
      <c r="D49" s="131">
        <v>1</v>
      </c>
      <c r="E49" s="131">
        <v>4</v>
      </c>
      <c r="F49" s="131">
        <v>4</v>
      </c>
      <c r="G49" s="65"/>
      <c r="H49" s="65"/>
      <c r="I49" s="65"/>
    </row>
    <row r="50" spans="3:9" ht="30">
      <c r="C50" s="40" t="s">
        <v>46</v>
      </c>
      <c r="D50" s="131">
        <v>1</v>
      </c>
      <c r="E50" s="131">
        <v>1</v>
      </c>
      <c r="F50" s="131">
        <v>1</v>
      </c>
      <c r="G50" s="65"/>
      <c r="H50" s="65"/>
      <c r="I50" s="65"/>
    </row>
    <row r="51" spans="3:9">
      <c r="C51" s="40" t="s">
        <v>131</v>
      </c>
      <c r="D51" s="131">
        <v>3</v>
      </c>
      <c r="E51" s="131">
        <v>5</v>
      </c>
      <c r="F51" s="131">
        <v>5</v>
      </c>
      <c r="G51" s="65"/>
      <c r="H51" s="65"/>
      <c r="I51" s="65"/>
    </row>
    <row r="52" spans="3:9" ht="15.75">
      <c r="C52" s="16" t="s">
        <v>132</v>
      </c>
      <c r="D52" s="199">
        <f>AVERAGE(D48:D51)</f>
        <v>2.5</v>
      </c>
      <c r="E52" s="199">
        <f>AVERAGE(E48:E51)</f>
        <v>3.75</v>
      </c>
      <c r="F52" s="199">
        <f>AVERAGE(F48:F51)</f>
        <v>3.75</v>
      </c>
      <c r="G52" s="65"/>
      <c r="H52" s="65"/>
      <c r="I52" s="65"/>
    </row>
  </sheetData>
  <mergeCells count="36">
    <mergeCell ref="N37:P37"/>
    <mergeCell ref="N36:P36"/>
    <mergeCell ref="D36:L36"/>
    <mergeCell ref="D37:L37"/>
    <mergeCell ref="D13:D21"/>
    <mergeCell ref="M13:M21"/>
    <mergeCell ref="N13:N21"/>
    <mergeCell ref="O13:O21"/>
    <mergeCell ref="P13:P21"/>
    <mergeCell ref="C27:D27"/>
    <mergeCell ref="C39:D39"/>
    <mergeCell ref="C46:D46"/>
    <mergeCell ref="A23:A25"/>
    <mergeCell ref="R11:S11"/>
    <mergeCell ref="Q23:Q25"/>
    <mergeCell ref="B23:B25"/>
    <mergeCell ref="C23:C25"/>
    <mergeCell ref="D23:D25"/>
    <mergeCell ref="M23:M25"/>
    <mergeCell ref="N23:N25"/>
    <mergeCell ref="P23:P25"/>
    <mergeCell ref="O23:O25"/>
    <mergeCell ref="C17:C18"/>
    <mergeCell ref="B13:B21"/>
    <mergeCell ref="Q13:Q21"/>
    <mergeCell ref="A13:A21"/>
    <mergeCell ref="D1:P1"/>
    <mergeCell ref="A11:F11"/>
    <mergeCell ref="B4:F4"/>
    <mergeCell ref="B5:F5"/>
    <mergeCell ref="B6:F6"/>
    <mergeCell ref="B7:F7"/>
    <mergeCell ref="M11:Q11"/>
    <mergeCell ref="B8:F8"/>
    <mergeCell ref="G11:H11"/>
    <mergeCell ref="I11:K11"/>
  </mergeCells>
  <phoneticPr fontId="32" type="noConversion"/>
  <pageMargins left="0.23622047244094491" right="0.23622047244094491" top="0.74803149606299213" bottom="0.74803149606299213" header="0.31496062992125984" footer="0.31496062992125984"/>
  <pageSetup paperSize="8" scale="60" fitToHeight="5" orientation="landscape" r:id="rId1"/>
  <headerFooter>
    <oddFooter>&amp;C&amp;F - &amp;A - Pagina &amp;P di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showGridLines="0" topLeftCell="A7" zoomScale="70" zoomScaleNormal="70" workbookViewId="0">
      <selection activeCell="F18" sqref="F18"/>
    </sheetView>
  </sheetViews>
  <sheetFormatPr defaultColWidth="9.28515625" defaultRowHeight="15"/>
  <cols>
    <col min="1" max="1" width="11" style="1" customWidth="1"/>
    <col min="2" max="3" width="25.28515625" style="1" customWidth="1"/>
    <col min="4" max="7" width="20.7109375" style="1" customWidth="1"/>
    <col min="8" max="8" width="57.7109375" style="1" customWidth="1"/>
    <col min="9" max="11" width="13.7109375" style="1" customWidth="1"/>
    <col min="12" max="12" width="16.5703125" style="1" customWidth="1"/>
    <col min="13" max="16" width="25.7109375" style="1" customWidth="1"/>
    <col min="17" max="17" width="22.7109375" style="1" customWidth="1"/>
    <col min="18" max="19" width="15.5703125" style="1" customWidth="1"/>
    <col min="20" max="16384" width="9.28515625" style="1"/>
  </cols>
  <sheetData>
    <row r="1" spans="1:19" ht="23.25">
      <c r="D1" s="265" t="s">
        <v>513</v>
      </c>
      <c r="E1" s="265"/>
      <c r="F1" s="265"/>
      <c r="G1" s="265"/>
      <c r="H1" s="265"/>
      <c r="I1" s="265"/>
      <c r="J1" s="265"/>
      <c r="K1" s="265"/>
      <c r="L1" s="265"/>
      <c r="M1" s="265"/>
      <c r="N1" s="265"/>
      <c r="O1" s="265"/>
      <c r="P1" s="265"/>
      <c r="Q1" s="265"/>
    </row>
    <row r="4" spans="1:19" ht="18.75">
      <c r="B4" s="311" t="s">
        <v>10</v>
      </c>
      <c r="C4" s="311"/>
      <c r="D4" s="311"/>
      <c r="E4" s="311"/>
      <c r="F4" s="311"/>
      <c r="G4" s="125"/>
    </row>
    <row r="5" spans="1:19" ht="18.75" customHeight="1">
      <c r="B5" s="310" t="s">
        <v>75</v>
      </c>
      <c r="C5" s="310"/>
      <c r="D5" s="310" t="s">
        <v>69</v>
      </c>
      <c r="E5" s="310" t="s">
        <v>69</v>
      </c>
      <c r="F5" s="310" t="s">
        <v>69</v>
      </c>
      <c r="G5" s="124"/>
    </row>
    <row r="6" spans="1:19" ht="18.75" customHeight="1">
      <c r="B6" s="310" t="s">
        <v>76</v>
      </c>
      <c r="C6" s="310"/>
      <c r="D6" s="310" t="s">
        <v>70</v>
      </c>
      <c r="E6" s="310" t="s">
        <v>70</v>
      </c>
      <c r="F6" s="310" t="s">
        <v>70</v>
      </c>
      <c r="G6" s="124"/>
    </row>
    <row r="7" spans="1:19" ht="18.75" customHeight="1">
      <c r="B7" s="310" t="s">
        <v>77</v>
      </c>
      <c r="C7" s="310"/>
      <c r="D7" s="310" t="s">
        <v>71</v>
      </c>
      <c r="E7" s="310" t="s">
        <v>71</v>
      </c>
      <c r="F7" s="310" t="s">
        <v>71</v>
      </c>
      <c r="G7" s="124"/>
    </row>
    <row r="8" spans="1:19" ht="18.75" customHeight="1">
      <c r="B8" s="310" t="s">
        <v>78</v>
      </c>
      <c r="C8" s="310"/>
      <c r="D8" s="310" t="s">
        <v>72</v>
      </c>
      <c r="E8" s="310" t="s">
        <v>72</v>
      </c>
      <c r="F8" s="310" t="s">
        <v>72</v>
      </c>
      <c r="G8" s="124"/>
    </row>
    <row r="9" spans="1:19" ht="18.75" customHeight="1">
      <c r="B9" s="310" t="s">
        <v>79</v>
      </c>
      <c r="C9" s="310"/>
      <c r="D9" s="310" t="s">
        <v>73</v>
      </c>
      <c r="E9" s="310" t="s">
        <v>73</v>
      </c>
      <c r="F9" s="310" t="s">
        <v>73</v>
      </c>
      <c r="G9" s="124"/>
    </row>
    <row r="10" spans="1:19" ht="18.75" customHeight="1">
      <c r="B10" s="310" t="s">
        <v>74</v>
      </c>
      <c r="C10" s="310"/>
      <c r="D10" s="310" t="s">
        <v>74</v>
      </c>
      <c r="E10" s="310" t="s">
        <v>74</v>
      </c>
      <c r="F10" s="310" t="s">
        <v>74</v>
      </c>
      <c r="G10" s="124"/>
    </row>
    <row r="12" spans="1:19" s="126" customFormat="1" ht="43.15" customHeight="1">
      <c r="A12" s="266" t="s">
        <v>20</v>
      </c>
      <c r="B12" s="266"/>
      <c r="C12" s="266"/>
      <c r="D12" s="266"/>
      <c r="E12" s="266"/>
      <c r="F12" s="266"/>
      <c r="G12" s="274" t="s">
        <v>21</v>
      </c>
      <c r="H12" s="276"/>
      <c r="I12" s="274" t="s">
        <v>133</v>
      </c>
      <c r="J12" s="275"/>
      <c r="K12" s="276"/>
      <c r="L12" s="117" t="s">
        <v>134</v>
      </c>
      <c r="M12" s="314" t="s">
        <v>22</v>
      </c>
      <c r="N12" s="315"/>
      <c r="O12" s="315"/>
      <c r="P12" s="315"/>
      <c r="Q12" s="316"/>
      <c r="R12" s="312" t="s">
        <v>23</v>
      </c>
      <c r="S12" s="313"/>
    </row>
    <row r="13" spans="1:19" s="3" customFormat="1" ht="56.25">
      <c r="A13" s="55" t="s">
        <v>481</v>
      </c>
      <c r="B13" s="55" t="s">
        <v>111</v>
      </c>
      <c r="C13" s="55" t="s">
        <v>355</v>
      </c>
      <c r="D13" s="55" t="s">
        <v>8</v>
      </c>
      <c r="E13" s="55" t="s">
        <v>14</v>
      </c>
      <c r="F13" s="55" t="s">
        <v>9</v>
      </c>
      <c r="G13" s="55" t="s">
        <v>482</v>
      </c>
      <c r="H13" s="55" t="s">
        <v>7</v>
      </c>
      <c r="I13" s="55" t="s">
        <v>135</v>
      </c>
      <c r="J13" s="55" t="s">
        <v>136</v>
      </c>
      <c r="K13" s="55" t="s">
        <v>137</v>
      </c>
      <c r="L13" s="55" t="s">
        <v>134</v>
      </c>
      <c r="M13" s="56" t="s">
        <v>0</v>
      </c>
      <c r="N13" s="57" t="s">
        <v>125</v>
      </c>
      <c r="O13" s="58" t="s">
        <v>138</v>
      </c>
      <c r="P13" s="49" t="s">
        <v>139</v>
      </c>
      <c r="Q13" s="49" t="s">
        <v>15</v>
      </c>
      <c r="R13" s="49" t="s">
        <v>483</v>
      </c>
      <c r="S13" s="49" t="s">
        <v>484</v>
      </c>
    </row>
    <row r="14" spans="1:19" s="110" customFormat="1" ht="204.75">
      <c r="A14" s="280">
        <v>1</v>
      </c>
      <c r="B14" s="280" t="s">
        <v>365</v>
      </c>
      <c r="C14" s="280" t="s">
        <v>436</v>
      </c>
      <c r="D14" s="280" t="s">
        <v>430</v>
      </c>
      <c r="E14" s="146" t="s">
        <v>430</v>
      </c>
      <c r="F14" s="238" t="s">
        <v>583</v>
      </c>
      <c r="G14" s="118">
        <v>1</v>
      </c>
      <c r="H14" s="95" t="s">
        <v>453</v>
      </c>
      <c r="I14" s="209" t="s">
        <v>55</v>
      </c>
      <c r="J14" s="100"/>
      <c r="K14" s="100"/>
      <c r="L14" s="209" t="s">
        <v>534</v>
      </c>
      <c r="M14" s="287">
        <f>C30</f>
        <v>3</v>
      </c>
      <c r="N14" s="290">
        <f>C37</f>
        <v>0.66666666666666663</v>
      </c>
      <c r="O14" s="287">
        <f>C45</f>
        <v>2.75</v>
      </c>
      <c r="P14" s="293">
        <f>M14*(1-N14)*O14</f>
        <v>2.75</v>
      </c>
      <c r="Q14" s="296" t="s">
        <v>4</v>
      </c>
      <c r="R14" s="109"/>
      <c r="S14" s="109"/>
    </row>
    <row r="15" spans="1:19" s="110" customFormat="1" ht="204.75">
      <c r="A15" s="281"/>
      <c r="B15" s="281"/>
      <c r="C15" s="281"/>
      <c r="D15" s="281"/>
      <c r="E15" s="146" t="s">
        <v>430</v>
      </c>
      <c r="F15" s="247" t="s">
        <v>583</v>
      </c>
      <c r="G15" s="118">
        <v>2</v>
      </c>
      <c r="H15" s="95" t="s">
        <v>454</v>
      </c>
      <c r="I15" s="209" t="s">
        <v>55</v>
      </c>
      <c r="J15" s="100"/>
      <c r="K15" s="100"/>
      <c r="L15" s="209" t="s">
        <v>534</v>
      </c>
      <c r="M15" s="288"/>
      <c r="N15" s="291"/>
      <c r="O15" s="288"/>
      <c r="P15" s="294"/>
      <c r="Q15" s="297"/>
      <c r="R15" s="109"/>
      <c r="S15" s="109"/>
    </row>
    <row r="16" spans="1:19" s="110" customFormat="1" ht="204.75">
      <c r="A16" s="281"/>
      <c r="B16" s="281"/>
      <c r="C16" s="281"/>
      <c r="D16" s="281"/>
      <c r="E16" s="146" t="s">
        <v>430</v>
      </c>
      <c r="F16" s="247" t="s">
        <v>583</v>
      </c>
      <c r="G16" s="118">
        <v>3</v>
      </c>
      <c r="H16" s="95" t="s">
        <v>455</v>
      </c>
      <c r="I16" s="209" t="s">
        <v>55</v>
      </c>
      <c r="J16" s="100"/>
      <c r="K16" s="100"/>
      <c r="L16" s="209" t="s">
        <v>534</v>
      </c>
      <c r="M16" s="288"/>
      <c r="N16" s="291"/>
      <c r="O16" s="288"/>
      <c r="P16" s="294"/>
      <c r="Q16" s="297"/>
      <c r="R16" s="109"/>
      <c r="S16" s="109"/>
    </row>
    <row r="17" spans="1:19" s="110" customFormat="1" ht="204.75">
      <c r="A17" s="282"/>
      <c r="B17" s="282"/>
      <c r="C17" s="282"/>
      <c r="D17" s="282"/>
      <c r="E17" s="164" t="s">
        <v>430</v>
      </c>
      <c r="F17" s="247" t="s">
        <v>583</v>
      </c>
      <c r="G17" s="118">
        <v>4</v>
      </c>
      <c r="H17" s="95" t="s">
        <v>456</v>
      </c>
      <c r="I17" s="209" t="s">
        <v>55</v>
      </c>
      <c r="J17" s="100"/>
      <c r="K17" s="141"/>
      <c r="L17" s="228" t="s">
        <v>564</v>
      </c>
      <c r="M17" s="289"/>
      <c r="N17" s="292"/>
      <c r="O17" s="289"/>
      <c r="P17" s="295"/>
      <c r="Q17" s="298"/>
      <c r="R17" s="109"/>
      <c r="S17" s="109"/>
    </row>
    <row r="18" spans="1:19" s="213" customFormat="1" ht="204.75">
      <c r="A18" s="230">
        <v>2</v>
      </c>
      <c r="B18" s="230" t="s">
        <v>536</v>
      </c>
      <c r="C18" s="230" t="s">
        <v>538</v>
      </c>
      <c r="D18" s="230" t="s">
        <v>539</v>
      </c>
      <c r="E18" s="230" t="s">
        <v>430</v>
      </c>
      <c r="F18" s="247" t="s">
        <v>583</v>
      </c>
      <c r="G18" s="230">
        <v>5</v>
      </c>
      <c r="H18" s="50" t="s">
        <v>537</v>
      </c>
      <c r="I18" s="228" t="s">
        <v>55</v>
      </c>
      <c r="J18" s="141"/>
      <c r="K18" s="141"/>
      <c r="L18" s="228" t="s">
        <v>540</v>
      </c>
      <c r="M18" s="229">
        <f>G30</f>
        <v>3</v>
      </c>
      <c r="N18" s="235">
        <f>D37</f>
        <v>0.83333333333333337</v>
      </c>
      <c r="O18" s="229">
        <f>D45</f>
        <v>3</v>
      </c>
      <c r="P18" s="236">
        <f>M18*(1-N18)*O18</f>
        <v>1.4999999999999996</v>
      </c>
      <c r="Q18" s="221" t="s">
        <v>4</v>
      </c>
      <c r="R18" s="214"/>
      <c r="S18" s="214"/>
    </row>
    <row r="19" spans="1:19" ht="14.45" customHeight="1"/>
    <row r="20" spans="1:19" ht="18.75">
      <c r="B20" s="309" t="s">
        <v>114</v>
      </c>
      <c r="C20" s="309"/>
      <c r="G20" s="130"/>
      <c r="H20" s="130"/>
      <c r="I20" s="130"/>
    </row>
    <row r="21" spans="1:19" ht="14.45" customHeight="1">
      <c r="B21" s="15" t="s">
        <v>115</v>
      </c>
      <c r="C21" s="15" t="s">
        <v>487</v>
      </c>
      <c r="D21" s="15" t="s">
        <v>488</v>
      </c>
      <c r="E21" s="15" t="s">
        <v>489</v>
      </c>
      <c r="F21" s="15" t="s">
        <v>490</v>
      </c>
      <c r="G21" s="210" t="s">
        <v>491</v>
      </c>
    </row>
    <row r="22" spans="1:19">
      <c r="B22" s="40" t="s">
        <v>119</v>
      </c>
      <c r="C22" s="131">
        <v>1</v>
      </c>
      <c r="D22" s="131">
        <v>1</v>
      </c>
      <c r="E22" s="131">
        <v>1</v>
      </c>
      <c r="F22" s="131">
        <v>1</v>
      </c>
      <c r="G22" s="166">
        <v>1</v>
      </c>
    </row>
    <row r="23" spans="1:19">
      <c r="B23" s="40" t="s">
        <v>120</v>
      </c>
      <c r="C23" s="131">
        <v>1</v>
      </c>
      <c r="D23" s="131">
        <v>1</v>
      </c>
      <c r="E23" s="131">
        <v>1</v>
      </c>
      <c r="F23" s="131">
        <v>1</v>
      </c>
      <c r="G23" s="166">
        <v>1</v>
      </c>
    </row>
    <row r="24" spans="1:19">
      <c r="B24" s="40" t="s">
        <v>121</v>
      </c>
      <c r="C24" s="131">
        <v>2</v>
      </c>
      <c r="D24" s="131">
        <v>2</v>
      </c>
      <c r="E24" s="131">
        <v>2</v>
      </c>
      <c r="F24" s="131">
        <v>2</v>
      </c>
      <c r="G24" s="166">
        <v>1</v>
      </c>
    </row>
    <row r="25" spans="1:19" ht="30">
      <c r="B25" s="40" t="s">
        <v>122</v>
      </c>
      <c r="C25" s="131">
        <v>3</v>
      </c>
      <c r="D25" s="131">
        <v>3</v>
      </c>
      <c r="E25" s="131">
        <v>3</v>
      </c>
      <c r="F25" s="131">
        <v>3</v>
      </c>
      <c r="G25" s="166">
        <v>3</v>
      </c>
    </row>
    <row r="26" spans="1:19">
      <c r="B26" s="40" t="s">
        <v>123</v>
      </c>
      <c r="C26" s="131">
        <v>2</v>
      </c>
      <c r="D26" s="131">
        <v>2</v>
      </c>
      <c r="E26" s="131">
        <v>2</v>
      </c>
      <c r="F26" s="131">
        <v>2</v>
      </c>
      <c r="G26" s="166">
        <v>2</v>
      </c>
    </row>
    <row r="27" spans="1:19">
      <c r="B27" s="40" t="s">
        <v>124</v>
      </c>
      <c r="C27" s="131">
        <v>3</v>
      </c>
      <c r="D27" s="131">
        <v>3</v>
      </c>
      <c r="E27" s="131">
        <v>3</v>
      </c>
      <c r="F27" s="131">
        <v>3</v>
      </c>
      <c r="G27" s="166">
        <v>2</v>
      </c>
    </row>
    <row r="28" spans="1:19" ht="15.75">
      <c r="B28" s="41" t="s">
        <v>42</v>
      </c>
      <c r="C28" s="202">
        <f t="shared" ref="C28:F28" si="0">MAX(C22:C27)</f>
        <v>3</v>
      </c>
      <c r="D28" s="202">
        <f t="shared" si="0"/>
        <v>3</v>
      </c>
      <c r="E28" s="202">
        <f t="shared" si="0"/>
        <v>3</v>
      </c>
      <c r="F28" s="202">
        <f t="shared" si="0"/>
        <v>3</v>
      </c>
      <c r="G28" s="202">
        <f t="shared" ref="G28" si="1">MAX(G22:G27)</f>
        <v>3</v>
      </c>
    </row>
    <row r="29" spans="1:19" ht="15.75">
      <c r="B29" s="128"/>
      <c r="C29" s="305" t="s">
        <v>116</v>
      </c>
      <c r="D29" s="305"/>
      <c r="E29" s="305"/>
      <c r="F29" s="305"/>
      <c r="G29" s="210" t="s">
        <v>117</v>
      </c>
    </row>
    <row r="30" spans="1:19" ht="15.75">
      <c r="B30" s="41" t="s">
        <v>42</v>
      </c>
      <c r="C30" s="306">
        <f>MAX(C28:F28)</f>
        <v>3</v>
      </c>
      <c r="D30" s="306"/>
      <c r="E30" s="306"/>
      <c r="F30" s="306"/>
      <c r="G30" s="215">
        <f>G28</f>
        <v>3</v>
      </c>
    </row>
    <row r="31" spans="1:19">
      <c r="G31" s="65"/>
      <c r="H31" s="65"/>
      <c r="I31" s="65"/>
    </row>
    <row r="32" spans="1:19" ht="18.75">
      <c r="B32" s="278" t="s">
        <v>125</v>
      </c>
      <c r="C32" s="278"/>
      <c r="G32" s="65"/>
      <c r="H32" s="65"/>
      <c r="I32" s="65"/>
    </row>
    <row r="33" spans="2:7">
      <c r="B33" s="15" t="s">
        <v>115</v>
      </c>
      <c r="C33" s="15" t="s">
        <v>116</v>
      </c>
      <c r="D33" s="210" t="s">
        <v>117</v>
      </c>
      <c r="E33" s="133"/>
      <c r="F33" s="133"/>
    </row>
    <row r="34" spans="2:7">
      <c r="B34" s="40" t="s">
        <v>126</v>
      </c>
      <c r="C34" s="42">
        <v>0.75</v>
      </c>
      <c r="D34" s="161">
        <v>1</v>
      </c>
      <c r="E34" s="130"/>
      <c r="F34" s="130"/>
    </row>
    <row r="35" spans="2:7">
      <c r="B35" s="40" t="s">
        <v>127</v>
      </c>
      <c r="C35" s="42">
        <v>0.75</v>
      </c>
      <c r="D35" s="161">
        <v>1</v>
      </c>
      <c r="E35" s="130"/>
      <c r="F35" s="130"/>
    </row>
    <row r="36" spans="2:7">
      <c r="B36" s="43" t="s">
        <v>128</v>
      </c>
      <c r="C36" s="44">
        <v>0.5</v>
      </c>
      <c r="D36" s="162">
        <v>0.5</v>
      </c>
      <c r="E36" s="130"/>
      <c r="F36" s="130"/>
    </row>
    <row r="37" spans="2:7" ht="31.5">
      <c r="B37" s="16" t="s">
        <v>129</v>
      </c>
      <c r="C37" s="45">
        <f>AVERAGE(C34:C36)</f>
        <v>0.66666666666666663</v>
      </c>
      <c r="D37" s="45">
        <f>AVERAGE(D34:D36)</f>
        <v>0.83333333333333337</v>
      </c>
      <c r="E37" s="130"/>
      <c r="F37" s="130"/>
    </row>
    <row r="38" spans="2:7" ht="15.75">
      <c r="D38" s="65"/>
      <c r="E38" s="134"/>
      <c r="F38" s="134"/>
      <c r="G38" s="134"/>
    </row>
    <row r="39" spans="2:7" ht="18.75">
      <c r="B39" s="279" t="s">
        <v>130</v>
      </c>
      <c r="C39" s="279"/>
      <c r="D39" s="65"/>
      <c r="E39" s="65"/>
      <c r="F39" s="65"/>
      <c r="G39" s="65"/>
    </row>
    <row r="40" spans="2:7">
      <c r="B40" s="15" t="s">
        <v>115</v>
      </c>
      <c r="C40" s="15" t="s">
        <v>116</v>
      </c>
      <c r="D40" s="210" t="s">
        <v>117</v>
      </c>
      <c r="E40" s="65"/>
      <c r="F40" s="65"/>
    </row>
    <row r="41" spans="2:7">
      <c r="B41" s="40" t="s">
        <v>44</v>
      </c>
      <c r="C41" s="131">
        <v>4</v>
      </c>
      <c r="D41" s="166">
        <v>5</v>
      </c>
      <c r="E41" s="65"/>
      <c r="F41" s="65"/>
    </row>
    <row r="42" spans="2:7">
      <c r="B42" s="40" t="s">
        <v>45</v>
      </c>
      <c r="C42" s="131">
        <v>3</v>
      </c>
      <c r="D42" s="166">
        <v>3</v>
      </c>
      <c r="E42" s="65"/>
      <c r="F42" s="65"/>
    </row>
    <row r="43" spans="2:7">
      <c r="B43" s="40" t="s">
        <v>46</v>
      </c>
      <c r="C43" s="131">
        <v>1</v>
      </c>
      <c r="D43" s="166">
        <v>1</v>
      </c>
      <c r="E43" s="65"/>
      <c r="F43" s="65"/>
    </row>
    <row r="44" spans="2:7">
      <c r="B44" s="40" t="s">
        <v>131</v>
      </c>
      <c r="C44" s="131">
        <v>3</v>
      </c>
      <c r="D44" s="166">
        <v>3</v>
      </c>
      <c r="E44" s="65"/>
      <c r="F44" s="65"/>
    </row>
    <row r="45" spans="2:7" ht="15.75">
      <c r="B45" s="16" t="s">
        <v>132</v>
      </c>
      <c r="C45" s="199">
        <f>AVERAGE(C41:C44)</f>
        <v>2.75</v>
      </c>
      <c r="D45" s="199">
        <f>AVERAGE(D41:D44)</f>
        <v>3</v>
      </c>
      <c r="E45" s="65"/>
      <c r="F45" s="65"/>
    </row>
  </sheetData>
  <mergeCells count="27">
    <mergeCell ref="B32:C32"/>
    <mergeCell ref="B39:C39"/>
    <mergeCell ref="C29:F29"/>
    <mergeCell ref="C30:F30"/>
    <mergeCell ref="A14:A17"/>
    <mergeCell ref="B14:B17"/>
    <mergeCell ref="C14:C17"/>
    <mergeCell ref="D14:D17"/>
    <mergeCell ref="B20:C20"/>
    <mergeCell ref="R12:S12"/>
    <mergeCell ref="I12:K12"/>
    <mergeCell ref="M12:Q12"/>
    <mergeCell ref="M14:M17"/>
    <mergeCell ref="N14:N17"/>
    <mergeCell ref="O14:O17"/>
    <mergeCell ref="P14:P17"/>
    <mergeCell ref="Q14:Q17"/>
    <mergeCell ref="B8:F8"/>
    <mergeCell ref="B9:F9"/>
    <mergeCell ref="B10:F10"/>
    <mergeCell ref="A12:F12"/>
    <mergeCell ref="D1:Q1"/>
    <mergeCell ref="B4:F4"/>
    <mergeCell ref="B5:F5"/>
    <mergeCell ref="B6:F6"/>
    <mergeCell ref="B7:F7"/>
    <mergeCell ref="G12:H12"/>
  </mergeCells>
  <phoneticPr fontId="32" type="noConversion"/>
  <pageMargins left="0.23622047244094491" right="0.23622047244094491" top="0.74803149606299213" bottom="0.74803149606299213" header="0.31496062992125984" footer="0.31496062992125984"/>
  <pageSetup paperSize="8" scale="64" fitToHeight="4" orientation="landscape" r:id="rId1"/>
  <headerFooter>
    <oddFooter>&amp;C&amp;F - &amp;A - Pagina &amp;P di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showGridLines="0" topLeftCell="A19" zoomScale="70" zoomScaleNormal="70" workbookViewId="0">
      <selection activeCell="F21" sqref="F21"/>
    </sheetView>
  </sheetViews>
  <sheetFormatPr defaultColWidth="9.28515625" defaultRowHeight="15"/>
  <cols>
    <col min="1" max="1" width="12" style="1" customWidth="1"/>
    <col min="2" max="2" width="30.42578125" style="1" customWidth="1"/>
    <col min="3" max="3" width="41.28515625" style="1" customWidth="1"/>
    <col min="4" max="4" width="18.7109375" style="1" customWidth="1"/>
    <col min="5" max="5" width="22.7109375" style="1" customWidth="1"/>
    <col min="6" max="6" width="24.140625" style="1" customWidth="1"/>
    <col min="7" max="7" width="24.140625" style="12" customWidth="1"/>
    <col min="8" max="8" width="40.85546875" style="1" customWidth="1"/>
    <col min="9" max="9" width="16.7109375" style="1" customWidth="1"/>
    <col min="10" max="11" width="15.7109375" style="1" customWidth="1"/>
    <col min="12" max="12" width="34.42578125" style="1" customWidth="1"/>
    <col min="13" max="14" width="26.42578125" style="1" customWidth="1"/>
    <col min="15" max="15" width="22.28515625" style="1" customWidth="1"/>
    <col min="16" max="16" width="22" style="1" customWidth="1"/>
    <col min="17" max="17" width="14.85546875" style="1" customWidth="1"/>
    <col min="18" max="19" width="25.42578125" style="1" customWidth="1"/>
    <col min="20" max="16384" width="9.28515625" style="1"/>
  </cols>
  <sheetData>
    <row r="1" spans="1:19" ht="23.25">
      <c r="C1" s="265" t="s">
        <v>514</v>
      </c>
      <c r="D1" s="265"/>
      <c r="E1" s="265"/>
      <c r="F1" s="265"/>
      <c r="G1" s="265"/>
      <c r="H1" s="265"/>
      <c r="I1" s="265"/>
      <c r="J1" s="265"/>
      <c r="K1" s="265"/>
      <c r="L1" s="265"/>
      <c r="M1" s="265"/>
      <c r="N1" s="265"/>
      <c r="O1" s="265"/>
    </row>
    <row r="3" spans="1:19" ht="18.75">
      <c r="B3" s="267" t="s">
        <v>10</v>
      </c>
      <c r="C3" s="268"/>
      <c r="D3" s="268"/>
      <c r="E3" s="269"/>
    </row>
    <row r="4" spans="1:19" ht="15.75">
      <c r="B4" s="317" t="s">
        <v>437</v>
      </c>
      <c r="C4" s="317"/>
      <c r="D4" s="317"/>
      <c r="E4" s="317"/>
    </row>
    <row r="5" spans="1:19" ht="15.75">
      <c r="B5" s="317" t="s">
        <v>442</v>
      </c>
      <c r="C5" s="317"/>
      <c r="D5" s="317"/>
      <c r="E5" s="317"/>
    </row>
    <row r="6" spans="1:19" ht="15.75">
      <c r="B6" s="317" t="s">
        <v>438</v>
      </c>
      <c r="C6" s="317"/>
      <c r="D6" s="317"/>
      <c r="E6" s="317"/>
    </row>
    <row r="7" spans="1:19" ht="15.75">
      <c r="B7" s="317" t="s">
        <v>439</v>
      </c>
      <c r="C7" s="317"/>
      <c r="D7" s="317"/>
      <c r="E7" s="317"/>
    </row>
    <row r="8" spans="1:19" ht="15.75">
      <c r="B8" s="317" t="s">
        <v>440</v>
      </c>
      <c r="C8" s="317"/>
      <c r="D8" s="317"/>
      <c r="E8" s="317"/>
    </row>
    <row r="9" spans="1:19" ht="15.75">
      <c r="B9" s="317" t="s">
        <v>441</v>
      </c>
      <c r="C9" s="317"/>
      <c r="D9" s="317"/>
      <c r="E9" s="317"/>
    </row>
    <row r="11" spans="1:19" s="3" customFormat="1" ht="21">
      <c r="A11" s="266" t="s">
        <v>20</v>
      </c>
      <c r="B11" s="266"/>
      <c r="C11" s="266"/>
      <c r="D11" s="266"/>
      <c r="E11" s="266"/>
      <c r="F11" s="266"/>
      <c r="G11" s="274" t="s">
        <v>21</v>
      </c>
      <c r="H11" s="276"/>
      <c r="I11" s="274" t="s">
        <v>133</v>
      </c>
      <c r="J11" s="275"/>
      <c r="K11" s="276"/>
      <c r="L11" s="117" t="s">
        <v>134</v>
      </c>
      <c r="M11" s="318" t="s">
        <v>22</v>
      </c>
      <c r="N11" s="318"/>
      <c r="O11" s="318"/>
      <c r="P11" s="318"/>
      <c r="Q11" s="318"/>
      <c r="R11" s="318" t="s">
        <v>23</v>
      </c>
      <c r="S11" s="318"/>
    </row>
    <row r="12" spans="1:19" ht="63">
      <c r="A12" s="23" t="s">
        <v>481</v>
      </c>
      <c r="B12" s="23" t="s">
        <v>111</v>
      </c>
      <c r="C12" s="23" t="s">
        <v>355</v>
      </c>
      <c r="D12" s="23" t="s">
        <v>8</v>
      </c>
      <c r="E12" s="23" t="s">
        <v>14</v>
      </c>
      <c r="F12" s="23" t="s">
        <v>9</v>
      </c>
      <c r="G12" s="23" t="s">
        <v>482</v>
      </c>
      <c r="H12" s="23" t="s">
        <v>7</v>
      </c>
      <c r="I12" s="23" t="s">
        <v>135</v>
      </c>
      <c r="J12" s="23" t="s">
        <v>136</v>
      </c>
      <c r="K12" s="23" t="s">
        <v>137</v>
      </c>
      <c r="L12" s="23" t="s">
        <v>134</v>
      </c>
      <c r="M12" s="46" t="s">
        <v>0</v>
      </c>
      <c r="N12" s="47" t="s">
        <v>125</v>
      </c>
      <c r="O12" s="48" t="s">
        <v>138</v>
      </c>
      <c r="P12" s="24" t="s">
        <v>139</v>
      </c>
      <c r="Q12" s="24" t="s">
        <v>15</v>
      </c>
      <c r="R12" s="24" t="s">
        <v>483</v>
      </c>
      <c r="S12" s="24" t="s">
        <v>484</v>
      </c>
    </row>
    <row r="13" spans="1:19" s="110" customFormat="1" ht="204.75">
      <c r="A13" s="324">
        <v>1</v>
      </c>
      <c r="B13" s="286" t="s">
        <v>422</v>
      </c>
      <c r="C13" s="101" t="s">
        <v>443</v>
      </c>
      <c r="D13" s="286" t="s">
        <v>432</v>
      </c>
      <c r="E13" s="29"/>
      <c r="F13" s="187" t="s">
        <v>584</v>
      </c>
      <c r="G13" s="324">
        <v>1</v>
      </c>
      <c r="H13" s="319" t="s">
        <v>465</v>
      </c>
      <c r="I13" s="242" t="s">
        <v>224</v>
      </c>
      <c r="J13" s="194"/>
      <c r="K13" s="193"/>
      <c r="L13" s="231" t="s">
        <v>571</v>
      </c>
      <c r="M13" s="287">
        <f>C43</f>
        <v>5</v>
      </c>
      <c r="N13" s="290">
        <f>C50</f>
        <v>0.83333333333333337</v>
      </c>
      <c r="O13" s="287">
        <f>C58</f>
        <v>4</v>
      </c>
      <c r="P13" s="293">
        <f>M13*(1-N13)*O13</f>
        <v>3.3333333333333326</v>
      </c>
      <c r="Q13" s="296" t="s">
        <v>4</v>
      </c>
      <c r="R13" s="109"/>
      <c r="S13" s="231"/>
    </row>
    <row r="14" spans="1:19" s="110" customFormat="1" ht="362.25">
      <c r="A14" s="291"/>
      <c r="B14" s="286"/>
      <c r="C14" s="101" t="s">
        <v>386</v>
      </c>
      <c r="D14" s="286"/>
      <c r="E14" s="29"/>
      <c r="F14" s="187" t="s">
        <v>585</v>
      </c>
      <c r="G14" s="291"/>
      <c r="H14" s="320"/>
      <c r="I14" s="242" t="s">
        <v>224</v>
      </c>
      <c r="J14" s="194"/>
      <c r="K14" s="193"/>
      <c r="L14" s="231" t="s">
        <v>571</v>
      </c>
      <c r="M14" s="288"/>
      <c r="N14" s="291"/>
      <c r="O14" s="288"/>
      <c r="P14" s="294"/>
      <c r="Q14" s="297"/>
      <c r="R14" s="109"/>
      <c r="S14" s="231"/>
    </row>
    <row r="15" spans="1:19" s="110" customFormat="1" ht="362.25">
      <c r="A15" s="291"/>
      <c r="B15" s="286"/>
      <c r="C15" s="101" t="s">
        <v>387</v>
      </c>
      <c r="D15" s="286"/>
      <c r="E15" s="29"/>
      <c r="F15" s="187" t="s">
        <v>585</v>
      </c>
      <c r="G15" s="291"/>
      <c r="H15" s="320"/>
      <c r="I15" s="242" t="s">
        <v>224</v>
      </c>
      <c r="J15" s="194"/>
      <c r="K15" s="193"/>
      <c r="L15" s="231" t="s">
        <v>571</v>
      </c>
      <c r="M15" s="288"/>
      <c r="N15" s="291"/>
      <c r="O15" s="288"/>
      <c r="P15" s="294"/>
      <c r="Q15" s="297"/>
      <c r="R15" s="109"/>
      <c r="S15" s="231"/>
    </row>
    <row r="16" spans="1:19" s="110" customFormat="1" ht="330.75">
      <c r="A16" s="292"/>
      <c r="B16" s="286"/>
      <c r="C16" s="101" t="s">
        <v>388</v>
      </c>
      <c r="D16" s="286"/>
      <c r="E16" s="109"/>
      <c r="F16" s="187" t="s">
        <v>586</v>
      </c>
      <c r="G16" s="292"/>
      <c r="H16" s="321"/>
      <c r="I16" s="242" t="s">
        <v>224</v>
      </c>
      <c r="J16" s="194"/>
      <c r="K16" s="193"/>
      <c r="L16" s="231" t="s">
        <v>571</v>
      </c>
      <c r="M16" s="289"/>
      <c r="N16" s="292"/>
      <c r="O16" s="289"/>
      <c r="P16" s="295"/>
      <c r="Q16" s="298"/>
      <c r="R16" s="109"/>
      <c r="S16" s="231"/>
    </row>
    <row r="17" spans="1:19" s="110" customFormat="1" ht="141.75">
      <c r="A17" s="120">
        <v>2</v>
      </c>
      <c r="B17" s="101" t="s">
        <v>399</v>
      </c>
      <c r="C17" s="101" t="s">
        <v>398</v>
      </c>
      <c r="D17" s="101" t="s">
        <v>432</v>
      </c>
      <c r="E17" s="109"/>
      <c r="F17" s="187" t="s">
        <v>587</v>
      </c>
      <c r="G17" s="120">
        <v>2</v>
      </c>
      <c r="H17" s="95" t="s">
        <v>466</v>
      </c>
      <c r="I17" s="112" t="s">
        <v>224</v>
      </c>
      <c r="J17" s="193"/>
      <c r="K17" s="193"/>
      <c r="L17" s="218" t="s">
        <v>570</v>
      </c>
      <c r="M17" s="201">
        <f>D$43</f>
        <v>3</v>
      </c>
      <c r="N17" s="136">
        <f>D50</f>
        <v>0.83333333333333337</v>
      </c>
      <c r="O17" s="201">
        <f>D58</f>
        <v>3.5</v>
      </c>
      <c r="P17" s="203">
        <f>M17*(1-N17)*O17</f>
        <v>1.7499999999999996</v>
      </c>
      <c r="Q17" s="221" t="s">
        <v>4</v>
      </c>
      <c r="R17" s="109"/>
      <c r="S17" s="231"/>
    </row>
    <row r="18" spans="1:19" s="110" customFormat="1" ht="240" customHeight="1">
      <c r="A18" s="324">
        <v>3</v>
      </c>
      <c r="B18" s="286" t="s">
        <v>412</v>
      </c>
      <c r="C18" s="101" t="s">
        <v>411</v>
      </c>
      <c r="D18" s="286" t="s">
        <v>433</v>
      </c>
      <c r="E18" s="109"/>
      <c r="F18" s="187" t="s">
        <v>588</v>
      </c>
      <c r="G18" s="324">
        <v>3</v>
      </c>
      <c r="H18" s="322" t="s">
        <v>471</v>
      </c>
      <c r="I18" s="336" t="s">
        <v>55</v>
      </c>
      <c r="J18" s="194"/>
      <c r="K18" s="194"/>
      <c r="L18" s="188" t="s">
        <v>556</v>
      </c>
      <c r="M18" s="287">
        <f>E$43</f>
        <v>3</v>
      </c>
      <c r="N18" s="290">
        <f>E50</f>
        <v>0.75</v>
      </c>
      <c r="O18" s="287">
        <f>E58</f>
        <v>2.5</v>
      </c>
      <c r="P18" s="293">
        <f>M18*(1-N18)*O18</f>
        <v>1.875</v>
      </c>
      <c r="Q18" s="296" t="s">
        <v>4</v>
      </c>
      <c r="R18" s="109"/>
      <c r="S18" s="241"/>
    </row>
    <row r="19" spans="1:19" s="110" customFormat="1" ht="202.9" customHeight="1">
      <c r="A19" s="292"/>
      <c r="B19" s="286"/>
      <c r="C19" s="101" t="s">
        <v>413</v>
      </c>
      <c r="D19" s="286"/>
      <c r="E19" s="109"/>
      <c r="F19" s="246" t="s">
        <v>588</v>
      </c>
      <c r="G19" s="292"/>
      <c r="H19" s="323"/>
      <c r="I19" s="337"/>
      <c r="J19" s="194"/>
      <c r="K19" s="194"/>
      <c r="L19" s="188" t="s">
        <v>556</v>
      </c>
      <c r="M19" s="289"/>
      <c r="N19" s="292"/>
      <c r="O19" s="289"/>
      <c r="P19" s="295"/>
      <c r="Q19" s="298"/>
      <c r="R19" s="109"/>
      <c r="S19" s="241"/>
    </row>
    <row r="20" spans="1:19" s="110" customFormat="1" ht="299.25">
      <c r="A20" s="324">
        <v>4</v>
      </c>
      <c r="B20" s="286" t="s">
        <v>415</v>
      </c>
      <c r="C20" s="101" t="s">
        <v>414</v>
      </c>
      <c r="D20" s="286" t="s">
        <v>433</v>
      </c>
      <c r="E20" s="109"/>
      <c r="F20" s="246" t="s">
        <v>588</v>
      </c>
      <c r="G20" s="119">
        <v>4</v>
      </c>
      <c r="H20" s="113" t="s">
        <v>472</v>
      </c>
      <c r="I20" s="186" t="s">
        <v>55</v>
      </c>
      <c r="J20" s="194"/>
      <c r="K20" s="194"/>
      <c r="L20" s="188" t="s">
        <v>557</v>
      </c>
      <c r="M20" s="287">
        <f>F43</f>
        <v>3</v>
      </c>
      <c r="N20" s="290">
        <f>F50</f>
        <v>0.75</v>
      </c>
      <c r="O20" s="287">
        <f>F58</f>
        <v>2.5</v>
      </c>
      <c r="P20" s="293">
        <f>M20*(1-N20)*O20</f>
        <v>1.875</v>
      </c>
      <c r="Q20" s="296" t="s">
        <v>4</v>
      </c>
      <c r="R20" s="109"/>
      <c r="S20" s="241"/>
    </row>
    <row r="21" spans="1:19" s="110" customFormat="1" ht="187.15" customHeight="1">
      <c r="A21" s="292"/>
      <c r="B21" s="286"/>
      <c r="C21" s="101" t="s">
        <v>416</v>
      </c>
      <c r="D21" s="286"/>
      <c r="E21" s="109"/>
      <c r="F21" s="246" t="s">
        <v>588</v>
      </c>
      <c r="G21" s="119">
        <v>5</v>
      </c>
      <c r="H21" s="113" t="s">
        <v>473</v>
      </c>
      <c r="I21" s="186" t="s">
        <v>55</v>
      </c>
      <c r="J21" s="194"/>
      <c r="K21" s="194"/>
      <c r="L21" s="188" t="s">
        <v>558</v>
      </c>
      <c r="M21" s="289"/>
      <c r="N21" s="292"/>
      <c r="O21" s="289"/>
      <c r="P21" s="295"/>
      <c r="Q21" s="298"/>
      <c r="R21" s="109"/>
      <c r="S21" s="241"/>
    </row>
    <row r="22" spans="1:19" s="110" customFormat="1" ht="156" customHeight="1">
      <c r="A22" s="120">
        <v>5</v>
      </c>
      <c r="B22" s="101" t="s">
        <v>418</v>
      </c>
      <c r="C22" s="101" t="s">
        <v>417</v>
      </c>
      <c r="D22" s="111" t="s">
        <v>433</v>
      </c>
      <c r="E22" s="109"/>
      <c r="F22" s="218" t="s">
        <v>603</v>
      </c>
      <c r="G22" s="120">
        <v>6</v>
      </c>
      <c r="H22" s="99" t="s">
        <v>474</v>
      </c>
      <c r="I22" s="184" t="s">
        <v>55</v>
      </c>
      <c r="J22" s="194"/>
      <c r="K22" s="194"/>
      <c r="L22" s="188" t="s">
        <v>559</v>
      </c>
      <c r="M22" s="201">
        <f>H43</f>
        <v>3</v>
      </c>
      <c r="N22" s="135">
        <f>G50</f>
        <v>0.75</v>
      </c>
      <c r="O22" s="201">
        <f>G58</f>
        <v>2</v>
      </c>
      <c r="P22" s="203">
        <f>M22*(1-N22)*O22</f>
        <v>1.5</v>
      </c>
      <c r="Q22" s="221" t="s">
        <v>4</v>
      </c>
      <c r="R22" s="109"/>
      <c r="S22" s="241"/>
    </row>
    <row r="23" spans="1:19" s="110" customFormat="1" ht="156" customHeight="1">
      <c r="A23" s="118">
        <v>6</v>
      </c>
      <c r="B23" s="101" t="s">
        <v>420</v>
      </c>
      <c r="C23" s="101" t="s">
        <v>419</v>
      </c>
      <c r="D23" s="101" t="s">
        <v>433</v>
      </c>
      <c r="E23" s="108"/>
      <c r="F23" s="246" t="s">
        <v>603</v>
      </c>
      <c r="G23" s="120">
        <v>7</v>
      </c>
      <c r="H23" s="99" t="s">
        <v>475</v>
      </c>
      <c r="I23" s="185" t="s">
        <v>55</v>
      </c>
      <c r="J23" s="194"/>
      <c r="K23" s="194"/>
      <c r="L23" s="188" t="s">
        <v>559</v>
      </c>
      <c r="M23" s="201">
        <f>I43</f>
        <v>4</v>
      </c>
      <c r="N23" s="135">
        <f>H50</f>
        <v>0.75</v>
      </c>
      <c r="O23" s="201">
        <f>H58</f>
        <v>2</v>
      </c>
      <c r="P23" s="203">
        <f>M23*(1-N23)*O23</f>
        <v>2</v>
      </c>
      <c r="Q23" s="221" t="s">
        <v>4</v>
      </c>
      <c r="R23" s="109"/>
      <c r="S23" s="241"/>
    </row>
    <row r="24" spans="1:19" s="110" customFormat="1" ht="252">
      <c r="A24" s="280">
        <v>7</v>
      </c>
      <c r="B24" s="338" t="s">
        <v>422</v>
      </c>
      <c r="C24" s="101" t="s">
        <v>421</v>
      </c>
      <c r="D24" s="324" t="s">
        <v>433</v>
      </c>
      <c r="E24" s="108"/>
      <c r="F24" s="218" t="s">
        <v>602</v>
      </c>
      <c r="G24" s="324">
        <v>8</v>
      </c>
      <c r="H24" s="257" t="s">
        <v>577</v>
      </c>
      <c r="I24" s="260" t="s">
        <v>55</v>
      </c>
      <c r="J24" s="194"/>
      <c r="K24" s="194"/>
      <c r="L24" s="188" t="s">
        <v>560</v>
      </c>
      <c r="M24" s="287">
        <f>J43</f>
        <v>3</v>
      </c>
      <c r="N24" s="290">
        <f>I50</f>
        <v>0.75</v>
      </c>
      <c r="O24" s="287">
        <f>I58</f>
        <v>2.5</v>
      </c>
      <c r="P24" s="293">
        <f>M24*(1-N24)*O24</f>
        <v>1.875</v>
      </c>
      <c r="Q24" s="296" t="s">
        <v>4</v>
      </c>
      <c r="R24" s="109"/>
      <c r="S24" s="241"/>
    </row>
    <row r="25" spans="1:19" s="110" customFormat="1" ht="236.25">
      <c r="A25" s="281"/>
      <c r="B25" s="339"/>
      <c r="C25" s="104" t="s">
        <v>429</v>
      </c>
      <c r="D25" s="291"/>
      <c r="E25" s="101"/>
      <c r="F25" s="237" t="s">
        <v>589</v>
      </c>
      <c r="G25" s="291"/>
      <c r="H25" s="258"/>
      <c r="I25" s="261"/>
      <c r="J25" s="194"/>
      <c r="K25" s="194"/>
      <c r="L25" s="188" t="s">
        <v>558</v>
      </c>
      <c r="M25" s="288"/>
      <c r="N25" s="307"/>
      <c r="O25" s="288"/>
      <c r="P25" s="294"/>
      <c r="Q25" s="297"/>
      <c r="R25" s="109"/>
      <c r="S25" s="241"/>
    </row>
    <row r="26" spans="1:19" s="175" customFormat="1" ht="173.25">
      <c r="A26" s="281"/>
      <c r="B26" s="339"/>
      <c r="C26" s="170" t="s">
        <v>425</v>
      </c>
      <c r="D26" s="291"/>
      <c r="E26" s="170"/>
      <c r="F26" s="187" t="s">
        <v>590</v>
      </c>
      <c r="G26" s="291"/>
      <c r="H26" s="258"/>
      <c r="I26" s="261"/>
      <c r="J26" s="194"/>
      <c r="K26" s="194"/>
      <c r="L26" s="188" t="s">
        <v>560</v>
      </c>
      <c r="M26" s="288"/>
      <c r="N26" s="307"/>
      <c r="O26" s="288"/>
      <c r="P26" s="294"/>
      <c r="Q26" s="297"/>
      <c r="R26" s="174"/>
      <c r="S26" s="241"/>
    </row>
    <row r="27" spans="1:19" s="175" customFormat="1" ht="252">
      <c r="A27" s="282"/>
      <c r="B27" s="340"/>
      <c r="C27" s="170" t="s">
        <v>428</v>
      </c>
      <c r="D27" s="292"/>
      <c r="E27" s="170"/>
      <c r="F27" s="246" t="s">
        <v>602</v>
      </c>
      <c r="G27" s="292"/>
      <c r="H27" s="259"/>
      <c r="I27" s="262"/>
      <c r="J27" s="194"/>
      <c r="K27" s="194"/>
      <c r="L27" s="188" t="s">
        <v>560</v>
      </c>
      <c r="M27" s="289"/>
      <c r="N27" s="308"/>
      <c r="O27" s="289"/>
      <c r="P27" s="295"/>
      <c r="Q27" s="298"/>
      <c r="R27" s="174"/>
      <c r="S27" s="241"/>
    </row>
    <row r="28" spans="1:19" s="110" customFormat="1" ht="189">
      <c r="A28" s="286">
        <v>8</v>
      </c>
      <c r="B28" s="334" t="s">
        <v>424</v>
      </c>
      <c r="C28" s="170" t="s">
        <v>423</v>
      </c>
      <c r="D28" s="333" t="s">
        <v>433</v>
      </c>
      <c r="E28" s="169"/>
      <c r="F28" s="187" t="s">
        <v>591</v>
      </c>
      <c r="G28" s="333">
        <v>9</v>
      </c>
      <c r="H28" s="335" t="s">
        <v>476</v>
      </c>
      <c r="I28" s="260" t="s">
        <v>55</v>
      </c>
      <c r="J28" s="194"/>
      <c r="K28" s="194"/>
      <c r="L28" s="188" t="s">
        <v>560</v>
      </c>
      <c r="M28" s="325">
        <f>K43</f>
        <v>5</v>
      </c>
      <c r="N28" s="332">
        <f>J50</f>
        <v>0.75</v>
      </c>
      <c r="O28" s="325">
        <f>J58</f>
        <v>2</v>
      </c>
      <c r="P28" s="326">
        <f>M28*(1-N28)*O28</f>
        <v>2.5</v>
      </c>
      <c r="Q28" s="327" t="s">
        <v>4</v>
      </c>
      <c r="R28" s="174"/>
      <c r="S28" s="241"/>
    </row>
    <row r="29" spans="1:19" s="110" customFormat="1" ht="252">
      <c r="A29" s="286"/>
      <c r="B29" s="334"/>
      <c r="C29" s="170" t="s">
        <v>426</v>
      </c>
      <c r="D29" s="333"/>
      <c r="E29" s="169"/>
      <c r="F29" s="246" t="s">
        <v>602</v>
      </c>
      <c r="G29" s="333"/>
      <c r="H29" s="335"/>
      <c r="I29" s="261"/>
      <c r="J29" s="194"/>
      <c r="K29" s="194"/>
      <c r="L29" s="188" t="s">
        <v>560</v>
      </c>
      <c r="M29" s="325"/>
      <c r="N29" s="333"/>
      <c r="O29" s="325"/>
      <c r="P29" s="326"/>
      <c r="Q29" s="327"/>
      <c r="R29" s="174"/>
      <c r="S29" s="241"/>
    </row>
    <row r="30" spans="1:19" s="110" customFormat="1" ht="252">
      <c r="A30" s="286"/>
      <c r="B30" s="334"/>
      <c r="C30" s="172" t="s">
        <v>427</v>
      </c>
      <c r="D30" s="333"/>
      <c r="E30" s="169"/>
      <c r="F30" s="246" t="s">
        <v>602</v>
      </c>
      <c r="G30" s="333"/>
      <c r="H30" s="335"/>
      <c r="I30" s="262"/>
      <c r="J30" s="194"/>
      <c r="K30" s="194"/>
      <c r="L30" s="188" t="s">
        <v>560</v>
      </c>
      <c r="M30" s="325"/>
      <c r="N30" s="333"/>
      <c r="O30" s="325"/>
      <c r="P30" s="326"/>
      <c r="Q30" s="327"/>
      <c r="R30" s="174"/>
      <c r="S30" s="241"/>
    </row>
    <row r="31" spans="1:19" s="175" customFormat="1" ht="15.75">
      <c r="A31" s="176"/>
      <c r="B31" s="177"/>
      <c r="C31" s="176"/>
      <c r="D31" s="178"/>
      <c r="E31" s="179"/>
      <c r="F31" s="180"/>
      <c r="G31" s="178"/>
      <c r="H31" s="171"/>
      <c r="I31" s="179"/>
      <c r="J31" s="180"/>
      <c r="K31" s="180"/>
      <c r="L31" s="181"/>
      <c r="M31" s="178"/>
      <c r="N31" s="178"/>
      <c r="O31" s="178"/>
      <c r="P31" s="182"/>
      <c r="Q31" s="183"/>
      <c r="R31" s="181"/>
      <c r="S31" s="181"/>
    </row>
    <row r="32" spans="1:19">
      <c r="A32" s="36"/>
      <c r="B32" s="38"/>
      <c r="C32" s="39"/>
      <c r="D32" s="39"/>
      <c r="E32" s="39"/>
      <c r="F32" s="39"/>
      <c r="G32" s="39"/>
      <c r="H32" s="39"/>
      <c r="I32" s="39"/>
      <c r="J32" s="36"/>
      <c r="K32" s="36"/>
    </row>
    <row r="33" spans="2:11" ht="18.75">
      <c r="B33" s="309" t="s">
        <v>114</v>
      </c>
      <c r="C33" s="309"/>
      <c r="G33" s="130"/>
      <c r="H33" s="36"/>
      <c r="I33" s="36"/>
      <c r="J33" s="36"/>
      <c r="K33" s="36"/>
    </row>
    <row r="34" spans="2:11">
      <c r="B34" s="15" t="s">
        <v>115</v>
      </c>
      <c r="C34" s="15" t="s">
        <v>487</v>
      </c>
      <c r="D34" s="15" t="s">
        <v>488</v>
      </c>
      <c r="E34" s="15" t="s">
        <v>489</v>
      </c>
      <c r="F34" s="15" t="s">
        <v>490</v>
      </c>
      <c r="G34" s="15" t="s">
        <v>491</v>
      </c>
      <c r="H34" s="15" t="s">
        <v>492</v>
      </c>
      <c r="I34" s="15" t="s">
        <v>493</v>
      </c>
      <c r="J34" s="15" t="s">
        <v>494</v>
      </c>
      <c r="K34" s="15" t="s">
        <v>495</v>
      </c>
    </row>
    <row r="35" spans="2:11">
      <c r="B35" s="40" t="s">
        <v>119</v>
      </c>
      <c r="C35" s="166">
        <v>1</v>
      </c>
      <c r="D35" s="166">
        <v>1</v>
      </c>
      <c r="E35" s="160">
        <v>1</v>
      </c>
      <c r="F35" s="159">
        <v>1</v>
      </c>
      <c r="G35" s="159">
        <v>1</v>
      </c>
      <c r="H35" s="159">
        <v>1</v>
      </c>
      <c r="I35" s="159">
        <v>1</v>
      </c>
      <c r="J35" s="158">
        <v>1</v>
      </c>
      <c r="K35" s="158">
        <v>1</v>
      </c>
    </row>
    <row r="36" spans="2:11">
      <c r="B36" s="40" t="s">
        <v>120</v>
      </c>
      <c r="C36" s="166">
        <v>1</v>
      </c>
      <c r="D36" s="166">
        <v>1</v>
      </c>
      <c r="E36" s="160">
        <v>1</v>
      </c>
      <c r="F36" s="159">
        <v>1</v>
      </c>
      <c r="G36" s="159">
        <v>1</v>
      </c>
      <c r="H36" s="159">
        <v>1</v>
      </c>
      <c r="I36" s="159">
        <v>1</v>
      </c>
      <c r="J36" s="158">
        <v>1</v>
      </c>
      <c r="K36" s="158">
        <v>1</v>
      </c>
    </row>
    <row r="37" spans="2:11">
      <c r="B37" s="40" t="s">
        <v>121</v>
      </c>
      <c r="C37" s="166">
        <v>5</v>
      </c>
      <c r="D37" s="166">
        <v>3</v>
      </c>
      <c r="E37" s="160">
        <v>1</v>
      </c>
      <c r="F37" s="159">
        <v>1</v>
      </c>
      <c r="G37" s="159">
        <v>1</v>
      </c>
      <c r="H37" s="159">
        <v>1</v>
      </c>
      <c r="I37" s="159">
        <v>1</v>
      </c>
      <c r="J37" s="158">
        <v>1</v>
      </c>
      <c r="K37" s="158">
        <v>1</v>
      </c>
    </row>
    <row r="38" spans="2:11">
      <c r="B38" s="40" t="s">
        <v>122</v>
      </c>
      <c r="C38" s="166">
        <v>3</v>
      </c>
      <c r="D38" s="166">
        <v>3</v>
      </c>
      <c r="E38" s="160">
        <v>3</v>
      </c>
      <c r="F38" s="159">
        <v>3</v>
      </c>
      <c r="G38" s="159">
        <v>3</v>
      </c>
      <c r="H38" s="159">
        <v>3</v>
      </c>
      <c r="I38" s="159">
        <v>3</v>
      </c>
      <c r="J38" s="158">
        <v>3</v>
      </c>
      <c r="K38" s="158">
        <v>5</v>
      </c>
    </row>
    <row r="39" spans="2:11">
      <c r="B39" s="40" t="s">
        <v>123</v>
      </c>
      <c r="C39" s="166">
        <v>1</v>
      </c>
      <c r="D39" s="166">
        <v>1</v>
      </c>
      <c r="E39" s="160">
        <v>1</v>
      </c>
      <c r="F39" s="159">
        <v>1</v>
      </c>
      <c r="G39" s="159">
        <v>1</v>
      </c>
      <c r="H39" s="159">
        <v>1</v>
      </c>
      <c r="I39" s="159">
        <v>1</v>
      </c>
      <c r="J39" s="158">
        <v>1</v>
      </c>
      <c r="K39" s="158">
        <v>1</v>
      </c>
    </row>
    <row r="40" spans="2:11">
      <c r="B40" s="40" t="s">
        <v>124</v>
      </c>
      <c r="C40" s="166">
        <v>1</v>
      </c>
      <c r="D40" s="166">
        <v>1</v>
      </c>
      <c r="E40" s="160">
        <v>2</v>
      </c>
      <c r="F40" s="159">
        <v>2</v>
      </c>
      <c r="G40" s="159">
        <v>2</v>
      </c>
      <c r="H40" s="159">
        <v>2</v>
      </c>
      <c r="I40" s="159">
        <v>4</v>
      </c>
      <c r="J40" s="158">
        <v>2</v>
      </c>
      <c r="K40" s="158">
        <v>2</v>
      </c>
    </row>
    <row r="41" spans="2:11" ht="15.75">
      <c r="B41" s="41" t="s">
        <v>42</v>
      </c>
      <c r="C41" s="202">
        <f t="shared" ref="C41:G41" si="0">MAX(C35:C40)</f>
        <v>5</v>
      </c>
      <c r="D41" s="202">
        <f t="shared" si="0"/>
        <v>3</v>
      </c>
      <c r="E41" s="202">
        <f t="shared" si="0"/>
        <v>3</v>
      </c>
      <c r="F41" s="202">
        <f t="shared" si="0"/>
        <v>3</v>
      </c>
      <c r="G41" s="202">
        <f t="shared" si="0"/>
        <v>3</v>
      </c>
      <c r="H41" s="202">
        <f t="shared" ref="H41:K41" si="1">MAX(H35:H40)</f>
        <v>3</v>
      </c>
      <c r="I41" s="202">
        <f t="shared" si="1"/>
        <v>4</v>
      </c>
      <c r="J41" s="202">
        <f t="shared" si="1"/>
        <v>3</v>
      </c>
      <c r="K41" s="202">
        <f t="shared" si="1"/>
        <v>5</v>
      </c>
    </row>
    <row r="42" spans="2:11" ht="15.75">
      <c r="B42" s="128"/>
      <c r="C42" s="132" t="s">
        <v>116</v>
      </c>
      <c r="D42" s="132" t="s">
        <v>117</v>
      </c>
      <c r="E42" s="132" t="s">
        <v>118</v>
      </c>
      <c r="F42" s="328" t="s">
        <v>499</v>
      </c>
      <c r="G42" s="329"/>
      <c r="H42" s="132" t="s">
        <v>500</v>
      </c>
      <c r="I42" s="132" t="s">
        <v>501</v>
      </c>
      <c r="J42" s="132" t="s">
        <v>502</v>
      </c>
      <c r="K42" s="132" t="s">
        <v>503</v>
      </c>
    </row>
    <row r="43" spans="2:11" ht="15.75">
      <c r="B43" s="41" t="s">
        <v>42</v>
      </c>
      <c r="C43" s="200">
        <f>C41</f>
        <v>5</v>
      </c>
      <c r="D43" s="200">
        <f t="shared" ref="D43:E43" si="2">D41</f>
        <v>3</v>
      </c>
      <c r="E43" s="200">
        <f t="shared" si="2"/>
        <v>3</v>
      </c>
      <c r="F43" s="330">
        <f>MAX(F41:G41)</f>
        <v>3</v>
      </c>
      <c r="G43" s="331"/>
      <c r="H43" s="200">
        <f t="shared" ref="H43:K43" si="3">H41</f>
        <v>3</v>
      </c>
      <c r="I43" s="200">
        <f t="shared" si="3"/>
        <v>4</v>
      </c>
      <c r="J43" s="200">
        <f t="shared" si="3"/>
        <v>3</v>
      </c>
      <c r="K43" s="200">
        <f t="shared" si="3"/>
        <v>5</v>
      </c>
    </row>
    <row r="44" spans="2:11">
      <c r="G44" s="65"/>
      <c r="H44" s="36"/>
      <c r="I44" s="36"/>
      <c r="J44" s="36"/>
      <c r="K44" s="36"/>
    </row>
    <row r="45" spans="2:11" ht="18.75">
      <c r="B45" s="278" t="s">
        <v>125</v>
      </c>
      <c r="C45" s="278"/>
      <c r="G45" s="65"/>
      <c r="H45" s="36"/>
      <c r="I45" s="36"/>
      <c r="J45" s="36"/>
      <c r="K45" s="36"/>
    </row>
    <row r="46" spans="2:11">
      <c r="B46" s="15" t="s">
        <v>115</v>
      </c>
      <c r="C46" s="15" t="s">
        <v>116</v>
      </c>
      <c r="D46" s="15" t="s">
        <v>117</v>
      </c>
      <c r="E46" s="15" t="s">
        <v>118</v>
      </c>
      <c r="F46" s="15" t="s">
        <v>499</v>
      </c>
      <c r="G46" s="15" t="s">
        <v>500</v>
      </c>
      <c r="H46" s="15" t="s">
        <v>501</v>
      </c>
      <c r="I46" s="15" t="s">
        <v>502</v>
      </c>
      <c r="J46" s="15" t="s">
        <v>503</v>
      </c>
      <c r="K46" s="36"/>
    </row>
    <row r="47" spans="2:11">
      <c r="B47" s="40" t="s">
        <v>126</v>
      </c>
      <c r="C47" s="161">
        <v>1</v>
      </c>
      <c r="D47" s="161">
        <v>1</v>
      </c>
      <c r="E47" s="161">
        <v>0.75</v>
      </c>
      <c r="F47" s="161">
        <v>0.75</v>
      </c>
      <c r="G47" s="161">
        <v>0.75</v>
      </c>
      <c r="H47" s="161">
        <v>0.75</v>
      </c>
      <c r="I47" s="161">
        <v>0.75</v>
      </c>
      <c r="J47" s="161">
        <v>0.75</v>
      </c>
      <c r="K47" s="36"/>
    </row>
    <row r="48" spans="2:11">
      <c r="B48" s="40" t="s">
        <v>127</v>
      </c>
      <c r="C48" s="161">
        <v>1</v>
      </c>
      <c r="D48" s="161">
        <v>1</v>
      </c>
      <c r="E48" s="161">
        <v>1</v>
      </c>
      <c r="F48" s="161">
        <v>1</v>
      </c>
      <c r="G48" s="161">
        <v>1</v>
      </c>
      <c r="H48" s="161">
        <v>1</v>
      </c>
      <c r="I48" s="161">
        <v>1</v>
      </c>
      <c r="J48" s="161">
        <v>1</v>
      </c>
    </row>
    <row r="49" spans="2:10">
      <c r="B49" s="43" t="s">
        <v>128</v>
      </c>
      <c r="C49" s="162">
        <v>0.5</v>
      </c>
      <c r="D49" s="162">
        <v>0.5</v>
      </c>
      <c r="E49" s="162">
        <v>0.5</v>
      </c>
      <c r="F49" s="162">
        <v>0.5</v>
      </c>
      <c r="G49" s="162">
        <v>0.5</v>
      </c>
      <c r="H49" s="162">
        <v>0.5</v>
      </c>
      <c r="I49" s="162">
        <v>0.5</v>
      </c>
      <c r="J49" s="162">
        <v>0.5</v>
      </c>
    </row>
    <row r="50" spans="2:10" ht="31.5">
      <c r="B50" s="16" t="s">
        <v>129</v>
      </c>
      <c r="C50" s="45">
        <f>AVERAGE(C47:C49)</f>
        <v>0.83333333333333337</v>
      </c>
      <c r="D50" s="45">
        <f>AVERAGE(D47:D49)</f>
        <v>0.83333333333333337</v>
      </c>
      <c r="E50" s="45">
        <f t="shared" ref="E50:J50" si="4">AVERAGE(E47:E49)</f>
        <v>0.75</v>
      </c>
      <c r="F50" s="45">
        <f t="shared" si="4"/>
        <v>0.75</v>
      </c>
      <c r="G50" s="45">
        <f t="shared" si="4"/>
        <v>0.75</v>
      </c>
      <c r="H50" s="45">
        <f t="shared" si="4"/>
        <v>0.75</v>
      </c>
      <c r="I50" s="45">
        <f t="shared" si="4"/>
        <v>0.75</v>
      </c>
      <c r="J50" s="45">
        <f t="shared" si="4"/>
        <v>0.75</v>
      </c>
    </row>
    <row r="51" spans="2:10" ht="15.75">
      <c r="E51" s="65"/>
      <c r="F51" s="134"/>
      <c r="G51" s="134"/>
    </row>
    <row r="52" spans="2:10" ht="18.75">
      <c r="B52" s="279" t="s">
        <v>130</v>
      </c>
      <c r="C52" s="279"/>
      <c r="E52" s="65"/>
      <c r="F52" s="65"/>
      <c r="G52" s="65"/>
    </row>
    <row r="53" spans="2:10">
      <c r="B53" s="15" t="s">
        <v>115</v>
      </c>
      <c r="C53" s="15" t="s">
        <v>116</v>
      </c>
      <c r="D53" s="15" t="s">
        <v>117</v>
      </c>
      <c r="E53" s="15" t="s">
        <v>118</v>
      </c>
      <c r="F53" s="15" t="s">
        <v>499</v>
      </c>
      <c r="G53" s="15" t="s">
        <v>500</v>
      </c>
      <c r="H53" s="15" t="s">
        <v>501</v>
      </c>
      <c r="I53" s="15" t="s">
        <v>502</v>
      </c>
      <c r="J53" s="15" t="s">
        <v>503</v>
      </c>
    </row>
    <row r="54" spans="2:10">
      <c r="B54" s="40" t="s">
        <v>44</v>
      </c>
      <c r="C54" s="166">
        <v>5</v>
      </c>
      <c r="D54" s="166">
        <v>5</v>
      </c>
      <c r="E54" s="166">
        <v>5</v>
      </c>
      <c r="F54" s="166">
        <v>5</v>
      </c>
      <c r="G54" s="166">
        <v>5</v>
      </c>
      <c r="H54" s="166">
        <v>5</v>
      </c>
      <c r="I54" s="166">
        <v>5</v>
      </c>
      <c r="J54" s="163">
        <v>5</v>
      </c>
    </row>
    <row r="55" spans="2:10">
      <c r="B55" s="40" t="s">
        <v>45</v>
      </c>
      <c r="C55" s="166">
        <v>5</v>
      </c>
      <c r="D55" s="166">
        <v>3</v>
      </c>
      <c r="E55" s="166">
        <v>1</v>
      </c>
      <c r="F55" s="166">
        <v>1</v>
      </c>
      <c r="G55" s="166">
        <v>1</v>
      </c>
      <c r="H55" s="166">
        <v>1</v>
      </c>
      <c r="I55" s="166">
        <v>1</v>
      </c>
      <c r="J55" s="163">
        <v>1</v>
      </c>
    </row>
    <row r="56" spans="2:10">
      <c r="B56" s="40" t="s">
        <v>46</v>
      </c>
      <c r="C56" s="166">
        <v>1</v>
      </c>
      <c r="D56" s="166">
        <v>1</v>
      </c>
      <c r="E56" s="166">
        <v>1</v>
      </c>
      <c r="F56" s="166">
        <v>1</v>
      </c>
      <c r="G56" s="166">
        <v>1</v>
      </c>
      <c r="H56" s="166">
        <v>1</v>
      </c>
      <c r="I56" s="166">
        <v>1</v>
      </c>
      <c r="J56" s="163">
        <v>1</v>
      </c>
    </row>
    <row r="57" spans="2:10">
      <c r="B57" s="40" t="s">
        <v>131</v>
      </c>
      <c r="C57" s="166">
        <v>5</v>
      </c>
      <c r="D57" s="166">
        <v>5</v>
      </c>
      <c r="E57" s="167">
        <v>3</v>
      </c>
      <c r="F57" s="167">
        <v>3</v>
      </c>
      <c r="G57" s="167">
        <v>1</v>
      </c>
      <c r="H57" s="167">
        <v>1</v>
      </c>
      <c r="I57" s="167">
        <v>3</v>
      </c>
      <c r="J57" s="168">
        <v>1</v>
      </c>
    </row>
    <row r="58" spans="2:10" ht="15.75">
      <c r="B58" s="16" t="s">
        <v>132</v>
      </c>
      <c r="C58" s="199">
        <f>AVERAGE(C54:C57)</f>
        <v>4</v>
      </c>
      <c r="D58" s="199">
        <f>AVERAGE(D54:D57)</f>
        <v>3.5</v>
      </c>
      <c r="E58" s="199">
        <f t="shared" ref="E58:J58" si="5">AVERAGE(E54:E57)</f>
        <v>2.5</v>
      </c>
      <c r="F58" s="199">
        <f t="shared" si="5"/>
        <v>2.5</v>
      </c>
      <c r="G58" s="199">
        <f t="shared" si="5"/>
        <v>2</v>
      </c>
      <c r="H58" s="199">
        <f t="shared" si="5"/>
        <v>2</v>
      </c>
      <c r="I58" s="199">
        <f t="shared" si="5"/>
        <v>2.5</v>
      </c>
      <c r="J58" s="199">
        <f t="shared" si="5"/>
        <v>2</v>
      </c>
    </row>
    <row r="59" spans="2:10">
      <c r="G59" s="1"/>
    </row>
    <row r="60" spans="2:10">
      <c r="G60" s="1"/>
    </row>
  </sheetData>
  <mergeCells count="69">
    <mergeCell ref="I18:I19"/>
    <mergeCell ref="I24:I27"/>
    <mergeCell ref="I28:I30"/>
    <mergeCell ref="B24:B27"/>
    <mergeCell ref="A24:A27"/>
    <mergeCell ref="D24:D27"/>
    <mergeCell ref="G24:G27"/>
    <mergeCell ref="H24:H27"/>
    <mergeCell ref="A28:A30"/>
    <mergeCell ref="P20:P21"/>
    <mergeCell ref="Q20:Q21"/>
    <mergeCell ref="N24:N27"/>
    <mergeCell ref="O24:O27"/>
    <mergeCell ref="P24:P27"/>
    <mergeCell ref="Q24:Q27"/>
    <mergeCell ref="P28:P30"/>
    <mergeCell ref="Q28:Q30"/>
    <mergeCell ref="B52:C52"/>
    <mergeCell ref="F42:G42"/>
    <mergeCell ref="F43:G43"/>
    <mergeCell ref="M28:M30"/>
    <mergeCell ref="N28:N30"/>
    <mergeCell ref="B28:B30"/>
    <mergeCell ref="B33:C33"/>
    <mergeCell ref="B45:C45"/>
    <mergeCell ref="H28:H30"/>
    <mergeCell ref="D28:D30"/>
    <mergeCell ref="G28:G30"/>
    <mergeCell ref="M18:M19"/>
    <mergeCell ref="N18:N19"/>
    <mergeCell ref="M20:M21"/>
    <mergeCell ref="N20:N21"/>
    <mergeCell ref="O28:O30"/>
    <mergeCell ref="O20:O21"/>
    <mergeCell ref="M24:M27"/>
    <mergeCell ref="A13:A16"/>
    <mergeCell ref="B20:B21"/>
    <mergeCell ref="D20:D21"/>
    <mergeCell ref="G13:G16"/>
    <mergeCell ref="G18:G19"/>
    <mergeCell ref="A18:A19"/>
    <mergeCell ref="A20:A21"/>
    <mergeCell ref="R11:S11"/>
    <mergeCell ref="B13:B16"/>
    <mergeCell ref="D13:D16"/>
    <mergeCell ref="H13:H16"/>
    <mergeCell ref="B18:B19"/>
    <mergeCell ref="D18:D19"/>
    <mergeCell ref="M11:Q11"/>
    <mergeCell ref="H18:H19"/>
    <mergeCell ref="O13:O16"/>
    <mergeCell ref="P13:P16"/>
    <mergeCell ref="O18:O19"/>
    <mergeCell ref="P18:P19"/>
    <mergeCell ref="Q13:Q16"/>
    <mergeCell ref="Q18:Q19"/>
    <mergeCell ref="M13:M16"/>
    <mergeCell ref="N13:N16"/>
    <mergeCell ref="C1:O1"/>
    <mergeCell ref="B3:E3"/>
    <mergeCell ref="B4:E4"/>
    <mergeCell ref="B5:E5"/>
    <mergeCell ref="B6:E6"/>
    <mergeCell ref="B7:E7"/>
    <mergeCell ref="B8:E8"/>
    <mergeCell ref="B9:E9"/>
    <mergeCell ref="A11:F11"/>
    <mergeCell ref="I11:K11"/>
    <mergeCell ref="G11:H11"/>
  </mergeCells>
  <phoneticPr fontId="32" type="noConversion"/>
  <pageMargins left="0.23622047244094491" right="0.23622047244094491" top="0.74803149606299213" bottom="0.74803149606299213" header="0.31496062992125984" footer="0.31496062992125984"/>
  <pageSetup paperSize="8" scale="34" orientation="landscape" r:id="rId1"/>
  <headerFooter>
    <oddFooter>&amp;C&amp;F - &amp;A - Pagina &amp;P di &amp;N</oddFooter>
  </headerFooter>
  <extLst>
    <ext xmlns:x14="http://schemas.microsoft.com/office/spreadsheetml/2009/9/main" uri="{78C0D931-6437-407d-A8EE-F0AAD7539E65}">
      <x14:conditionalFormattings>
        <x14:conditionalFormatting xmlns:xm="http://schemas.microsoft.com/office/excel/2006/main">
          <x14:cfRule type="cellIs" priority="1" operator="equal" id="{D7AF10C5-8F86-4638-9BAF-8D140D7858A1}">
            <xm:f>'Tabella valutazione rischi'!$E$9</xm:f>
            <x14:dxf>
              <fill>
                <patternFill>
                  <bgColor rgb="FFFF0000"/>
                </patternFill>
              </fill>
            </x14:dxf>
          </x14:cfRule>
          <x14:cfRule type="cellIs" priority="2" operator="equal" id="{6861ACF3-778D-4C45-A764-08BEB1BF0644}">
            <xm:f>'Tabella valutazione rischi'!$E$8</xm:f>
            <x14:dxf>
              <fill>
                <patternFill>
                  <bgColor rgb="FFFFC000"/>
                </patternFill>
              </fill>
            </x14:dxf>
          </x14:cfRule>
          <x14:cfRule type="cellIs" priority="3" operator="equal" id="{8A9F37A6-AA14-4020-866C-3DB812351311}">
            <xm:f>'Tabella valutazione rischi'!$E$7</xm:f>
            <x14:dxf>
              <fill>
                <patternFill>
                  <bgColor rgb="FFFFFF00"/>
                </patternFill>
              </fill>
            </x14:dxf>
          </x14:cfRule>
          <x14:cfRule type="cellIs" priority="4" operator="equal" id="{458F40F8-FEC0-4484-A2A9-0ED0FB6B9B9D}">
            <xm:f>'Tabella valutazione rischi'!$E$6</xm:f>
            <x14:dxf>
              <fill>
                <patternFill>
                  <bgColor rgb="FF00B050"/>
                </patternFill>
              </fill>
            </x14:dxf>
          </x14:cfRule>
          <x14:cfRule type="cellIs" priority="5" operator="equal" id="{1CABEDB1-621D-4B69-9DA3-C038327859C1}">
            <xm:f>'Tabella valutazione rischi'!$E$5</xm:f>
            <x14:dxf>
              <fill>
                <patternFill>
                  <bgColor theme="0"/>
                </patternFill>
              </fill>
            </x14:dxf>
          </x14:cfRule>
          <xm:sqref>L11:L12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showGridLines="0" topLeftCell="A10" zoomScale="80" zoomScaleNormal="80" workbookViewId="0">
      <selection activeCell="F16" sqref="F16"/>
    </sheetView>
  </sheetViews>
  <sheetFormatPr defaultColWidth="9.28515625" defaultRowHeight="15"/>
  <cols>
    <col min="1" max="1" width="9.42578125" style="1" customWidth="1"/>
    <col min="2" max="2" width="19.28515625" style="1" customWidth="1"/>
    <col min="3" max="3" width="23.42578125" style="1" customWidth="1"/>
    <col min="4" max="4" width="18.7109375" style="1" customWidth="1"/>
    <col min="5" max="5" width="22.7109375" style="1" customWidth="1"/>
    <col min="6" max="6" width="24" style="1" customWidth="1"/>
    <col min="7" max="7" width="12.28515625" style="1" customWidth="1"/>
    <col min="8" max="8" width="52.7109375" style="1" customWidth="1"/>
    <col min="9" max="10" width="15.85546875" style="1" customWidth="1"/>
    <col min="11" max="11" width="15.7109375" style="1" customWidth="1"/>
    <col min="12" max="12" width="16.28515625" style="1" customWidth="1"/>
    <col min="13" max="14" width="26.42578125" style="1" customWidth="1"/>
    <col min="15" max="15" width="22.28515625" style="1" customWidth="1"/>
    <col min="16" max="16" width="22" style="1" customWidth="1"/>
    <col min="17" max="19" width="16.42578125" style="1" customWidth="1"/>
    <col min="20" max="16384" width="9.28515625" style="1"/>
  </cols>
  <sheetData>
    <row r="1" spans="1:19" ht="23.25">
      <c r="C1" s="265" t="s">
        <v>515</v>
      </c>
      <c r="D1" s="265"/>
      <c r="E1" s="265"/>
      <c r="F1" s="265"/>
      <c r="G1" s="265"/>
      <c r="H1" s="265"/>
      <c r="I1" s="265"/>
      <c r="J1" s="265"/>
      <c r="K1" s="265"/>
      <c r="L1" s="265"/>
      <c r="M1" s="265"/>
      <c r="N1" s="265"/>
      <c r="O1" s="265"/>
    </row>
    <row r="4" spans="1:19" ht="18.75">
      <c r="B4" s="311" t="s">
        <v>10</v>
      </c>
      <c r="C4" s="311"/>
      <c r="D4" s="311"/>
      <c r="E4" s="311"/>
    </row>
    <row r="5" spans="1:19" ht="18.75">
      <c r="B5" s="341" t="s">
        <v>67</v>
      </c>
      <c r="C5" s="342"/>
      <c r="D5" s="342"/>
      <c r="E5" s="343"/>
    </row>
    <row r="6" spans="1:19" ht="18.75">
      <c r="B6" s="341" t="s">
        <v>68</v>
      </c>
      <c r="C6" s="342"/>
      <c r="D6" s="342"/>
      <c r="E6" s="343"/>
    </row>
    <row r="7" spans="1:19" ht="18.75">
      <c r="B7" s="341" t="s">
        <v>84</v>
      </c>
      <c r="C7" s="342"/>
      <c r="D7" s="342"/>
      <c r="E7" s="343"/>
    </row>
    <row r="10" spans="1:19" s="3" customFormat="1" ht="54.6" customHeight="1">
      <c r="A10" s="266" t="s">
        <v>20</v>
      </c>
      <c r="B10" s="266"/>
      <c r="C10" s="266"/>
      <c r="D10" s="266"/>
      <c r="E10" s="266"/>
      <c r="F10" s="266"/>
      <c r="G10" s="274" t="s">
        <v>21</v>
      </c>
      <c r="H10" s="276"/>
      <c r="I10" s="274" t="s">
        <v>133</v>
      </c>
      <c r="J10" s="275"/>
      <c r="K10" s="276"/>
      <c r="L10" s="117" t="s">
        <v>134</v>
      </c>
      <c r="M10" s="314" t="s">
        <v>22</v>
      </c>
      <c r="N10" s="315"/>
      <c r="O10" s="315"/>
      <c r="P10" s="315"/>
      <c r="Q10" s="316"/>
      <c r="R10" s="312" t="s">
        <v>23</v>
      </c>
      <c r="S10" s="313"/>
    </row>
    <row r="11" spans="1:19" ht="63">
      <c r="A11" s="55" t="s">
        <v>481</v>
      </c>
      <c r="B11" s="55" t="s">
        <v>111</v>
      </c>
      <c r="C11" s="55" t="s">
        <v>355</v>
      </c>
      <c r="D11" s="55" t="s">
        <v>8</v>
      </c>
      <c r="E11" s="55" t="s">
        <v>14</v>
      </c>
      <c r="F11" s="55" t="s">
        <v>9</v>
      </c>
      <c r="G11" s="55" t="s">
        <v>482</v>
      </c>
      <c r="H11" s="55" t="s">
        <v>7</v>
      </c>
      <c r="I11" s="55" t="s">
        <v>135</v>
      </c>
      <c r="J11" s="55" t="s">
        <v>136</v>
      </c>
      <c r="K11" s="55" t="s">
        <v>137</v>
      </c>
      <c r="L11" s="55" t="s">
        <v>485</v>
      </c>
      <c r="M11" s="56" t="s">
        <v>0</v>
      </c>
      <c r="N11" s="57" t="s">
        <v>125</v>
      </c>
      <c r="O11" s="58" t="s">
        <v>138</v>
      </c>
      <c r="P11" s="49" t="s">
        <v>139</v>
      </c>
      <c r="Q11" s="49" t="s">
        <v>15</v>
      </c>
      <c r="R11" s="49" t="s">
        <v>483</v>
      </c>
      <c r="S11" s="49" t="s">
        <v>484</v>
      </c>
    </row>
    <row r="12" spans="1:19" s="110" customFormat="1" ht="236.25">
      <c r="A12" s="281">
        <v>1</v>
      </c>
      <c r="B12" s="286" t="s">
        <v>112</v>
      </c>
      <c r="C12" s="101" t="s">
        <v>370</v>
      </c>
      <c r="D12" s="286" t="s">
        <v>430</v>
      </c>
      <c r="E12" s="164" t="s">
        <v>506</v>
      </c>
      <c r="F12" s="245" t="s">
        <v>592</v>
      </c>
      <c r="G12" s="120">
        <v>1</v>
      </c>
      <c r="H12" s="92" t="s">
        <v>457</v>
      </c>
      <c r="I12" s="147" t="s">
        <v>55</v>
      </c>
      <c r="J12" s="194"/>
      <c r="K12" s="194"/>
      <c r="L12" s="188" t="s">
        <v>535</v>
      </c>
      <c r="M12" s="287">
        <f>C29</f>
        <v>5</v>
      </c>
      <c r="N12" s="290">
        <f>C36</f>
        <v>0.66666666666666663</v>
      </c>
      <c r="O12" s="287">
        <f>C44</f>
        <v>3.5</v>
      </c>
      <c r="P12" s="293">
        <f>M12*(1-N12)*O12</f>
        <v>5.8333333333333339</v>
      </c>
      <c r="Q12" s="296" t="s">
        <v>4</v>
      </c>
      <c r="R12" s="109"/>
      <c r="S12" s="109"/>
    </row>
    <row r="13" spans="1:19" s="110" customFormat="1" ht="173.25">
      <c r="A13" s="281"/>
      <c r="B13" s="286"/>
      <c r="C13" s="101" t="s">
        <v>371</v>
      </c>
      <c r="D13" s="286"/>
      <c r="E13" s="164" t="s">
        <v>506</v>
      </c>
      <c r="F13" s="245" t="s">
        <v>593</v>
      </c>
      <c r="G13" s="120">
        <v>2</v>
      </c>
      <c r="H13" s="92" t="s">
        <v>458</v>
      </c>
      <c r="I13" s="147" t="s">
        <v>55</v>
      </c>
      <c r="J13" s="194"/>
      <c r="K13" s="194"/>
      <c r="L13" s="188" t="s">
        <v>535</v>
      </c>
      <c r="M13" s="288"/>
      <c r="N13" s="291"/>
      <c r="O13" s="288"/>
      <c r="P13" s="294"/>
      <c r="Q13" s="297"/>
      <c r="R13" s="109"/>
      <c r="S13" s="109"/>
    </row>
    <row r="14" spans="1:19" s="110" customFormat="1" ht="173.25">
      <c r="A14" s="281"/>
      <c r="B14" s="286"/>
      <c r="C14" s="101" t="s">
        <v>372</v>
      </c>
      <c r="D14" s="286"/>
      <c r="E14" s="164" t="s">
        <v>506</v>
      </c>
      <c r="F14" s="247" t="s">
        <v>593</v>
      </c>
      <c r="G14" s="120">
        <v>3</v>
      </c>
      <c r="H14" s="92" t="s">
        <v>459</v>
      </c>
      <c r="I14" s="147" t="s">
        <v>55</v>
      </c>
      <c r="J14" s="194"/>
      <c r="K14" s="194"/>
      <c r="L14" s="188" t="s">
        <v>535</v>
      </c>
      <c r="M14" s="289"/>
      <c r="N14" s="292"/>
      <c r="O14" s="289"/>
      <c r="P14" s="295"/>
      <c r="Q14" s="298"/>
      <c r="R14" s="109"/>
      <c r="S14" s="109"/>
    </row>
    <row r="15" spans="1:19" s="110" customFormat="1" ht="236.25">
      <c r="A15" s="120">
        <v>2</v>
      </c>
      <c r="B15" s="101" t="s">
        <v>376</v>
      </c>
      <c r="C15" s="101" t="s">
        <v>376</v>
      </c>
      <c r="D15" s="101" t="s">
        <v>430</v>
      </c>
      <c r="E15" s="164" t="s">
        <v>506</v>
      </c>
      <c r="F15" s="247" t="s">
        <v>592</v>
      </c>
      <c r="G15" s="120">
        <v>4</v>
      </c>
      <c r="H15" s="92" t="s">
        <v>460</v>
      </c>
      <c r="I15" s="147" t="s">
        <v>55</v>
      </c>
      <c r="J15" s="194"/>
      <c r="K15" s="194"/>
      <c r="L15" s="188" t="s">
        <v>535</v>
      </c>
      <c r="M15" s="201">
        <f>F29</f>
        <v>1</v>
      </c>
      <c r="N15" s="135">
        <f>D36</f>
        <v>0.83333333333333337</v>
      </c>
      <c r="O15" s="201">
        <f>D44</f>
        <v>3.75</v>
      </c>
      <c r="P15" s="203">
        <f>M15*(1-N15)*O15</f>
        <v>0.62499999999999989</v>
      </c>
      <c r="Q15" s="188" t="s">
        <v>3</v>
      </c>
      <c r="R15" s="109"/>
      <c r="S15" s="109"/>
    </row>
    <row r="16" spans="1:19" s="110" customFormat="1" ht="157.5">
      <c r="A16" s="120">
        <v>3</v>
      </c>
      <c r="B16" s="101" t="s">
        <v>377</v>
      </c>
      <c r="C16" s="101" t="s">
        <v>377</v>
      </c>
      <c r="D16" s="101" t="s">
        <v>430</v>
      </c>
      <c r="E16" s="165" t="s">
        <v>507</v>
      </c>
      <c r="F16" s="238" t="s">
        <v>594</v>
      </c>
      <c r="G16" s="120">
        <v>5</v>
      </c>
      <c r="H16" s="92" t="s">
        <v>461</v>
      </c>
      <c r="I16" s="147" t="s">
        <v>55</v>
      </c>
      <c r="J16" s="194"/>
      <c r="K16" s="194"/>
      <c r="L16" s="228" t="s">
        <v>565</v>
      </c>
      <c r="M16" s="201">
        <f>G29</f>
        <v>3</v>
      </c>
      <c r="N16" s="135">
        <f>E36</f>
        <v>0.83333333333333337</v>
      </c>
      <c r="O16" s="201">
        <f>E44</f>
        <v>2.5</v>
      </c>
      <c r="P16" s="203">
        <f>M16*(1-N16)*O16</f>
        <v>1.2499999999999998</v>
      </c>
      <c r="Q16" s="221" t="s">
        <v>4</v>
      </c>
      <c r="R16" s="109"/>
      <c r="S16" s="109"/>
    </row>
    <row r="19" spans="2:7" ht="18.75">
      <c r="B19" s="309" t="s">
        <v>114</v>
      </c>
      <c r="C19" s="309"/>
      <c r="G19" s="130"/>
    </row>
    <row r="20" spans="2:7">
      <c r="B20" s="143" t="s">
        <v>115</v>
      </c>
      <c r="C20" s="143" t="s">
        <v>487</v>
      </c>
      <c r="D20" s="143" t="s">
        <v>488</v>
      </c>
      <c r="E20" s="143" t="s">
        <v>489</v>
      </c>
      <c r="F20" s="143" t="s">
        <v>490</v>
      </c>
      <c r="G20" s="143" t="s">
        <v>491</v>
      </c>
    </row>
    <row r="21" spans="2:7">
      <c r="B21" s="40" t="s">
        <v>119</v>
      </c>
      <c r="C21" s="131">
        <v>1</v>
      </c>
      <c r="D21" s="131">
        <v>1</v>
      </c>
      <c r="E21" s="131">
        <v>1</v>
      </c>
      <c r="F21" s="131">
        <v>1</v>
      </c>
      <c r="G21" s="131">
        <v>1</v>
      </c>
    </row>
    <row r="22" spans="2:7">
      <c r="B22" s="40" t="s">
        <v>120</v>
      </c>
      <c r="C22" s="131">
        <v>1</v>
      </c>
      <c r="D22" s="131">
        <v>1</v>
      </c>
      <c r="E22" s="131">
        <v>1</v>
      </c>
      <c r="F22" s="131">
        <v>1</v>
      </c>
      <c r="G22" s="131">
        <v>1</v>
      </c>
    </row>
    <row r="23" spans="2:7" ht="30">
      <c r="B23" s="40" t="s">
        <v>121</v>
      </c>
      <c r="C23" s="131">
        <v>1</v>
      </c>
      <c r="D23" s="131">
        <v>1</v>
      </c>
      <c r="E23" s="131">
        <v>1</v>
      </c>
      <c r="F23" s="131">
        <v>1</v>
      </c>
      <c r="G23" s="131">
        <v>1</v>
      </c>
    </row>
    <row r="24" spans="2:7" ht="30">
      <c r="B24" s="40" t="s">
        <v>122</v>
      </c>
      <c r="C24" s="131">
        <v>5</v>
      </c>
      <c r="D24" s="131">
        <v>5</v>
      </c>
      <c r="E24" s="131">
        <v>5</v>
      </c>
      <c r="F24" s="131">
        <v>1</v>
      </c>
      <c r="G24" s="131">
        <v>3</v>
      </c>
    </row>
    <row r="25" spans="2:7" ht="30">
      <c r="B25" s="40" t="s">
        <v>123</v>
      </c>
      <c r="C25" s="131">
        <v>1</v>
      </c>
      <c r="D25" s="131">
        <v>1</v>
      </c>
      <c r="E25" s="131">
        <v>1</v>
      </c>
      <c r="F25" s="131">
        <v>1</v>
      </c>
      <c r="G25" s="131">
        <v>1</v>
      </c>
    </row>
    <row r="26" spans="2:7">
      <c r="B26" s="40" t="s">
        <v>124</v>
      </c>
      <c r="C26" s="131">
        <v>2</v>
      </c>
      <c r="D26" s="131">
        <v>2</v>
      </c>
      <c r="E26" s="131">
        <v>3</v>
      </c>
      <c r="F26" s="131">
        <v>1</v>
      </c>
      <c r="G26" s="131">
        <v>3</v>
      </c>
    </row>
    <row r="27" spans="2:7" ht="31.5">
      <c r="B27" s="41" t="s">
        <v>42</v>
      </c>
      <c r="C27" s="202">
        <f t="shared" ref="C27:G27" si="0">MAX(C21:C26)</f>
        <v>5</v>
      </c>
      <c r="D27" s="202">
        <f t="shared" si="0"/>
        <v>5</v>
      </c>
      <c r="E27" s="202">
        <f t="shared" si="0"/>
        <v>5</v>
      </c>
      <c r="F27" s="202">
        <f t="shared" si="0"/>
        <v>1</v>
      </c>
      <c r="G27" s="202">
        <f t="shared" si="0"/>
        <v>3</v>
      </c>
    </row>
    <row r="28" spans="2:7" ht="15.75">
      <c r="B28" s="144"/>
      <c r="C28" s="328" t="s">
        <v>116</v>
      </c>
      <c r="D28" s="344"/>
      <c r="E28" s="329"/>
      <c r="F28" s="145" t="s">
        <v>117</v>
      </c>
      <c r="G28" s="145" t="s">
        <v>118</v>
      </c>
    </row>
    <row r="29" spans="2:7" ht="31.5">
      <c r="B29" s="41" t="s">
        <v>42</v>
      </c>
      <c r="C29" s="330">
        <f>MAX(C27:E27)</f>
        <v>5</v>
      </c>
      <c r="D29" s="345"/>
      <c r="E29" s="331"/>
      <c r="F29" s="200">
        <f>F27</f>
        <v>1</v>
      </c>
      <c r="G29" s="200">
        <f>G27</f>
        <v>3</v>
      </c>
    </row>
    <row r="30" spans="2:7">
      <c r="G30" s="65"/>
    </row>
    <row r="31" spans="2:7" ht="18.75">
      <c r="B31" s="278" t="s">
        <v>125</v>
      </c>
      <c r="C31" s="278"/>
      <c r="G31" s="65"/>
    </row>
    <row r="32" spans="2:7">
      <c r="B32" s="143" t="s">
        <v>115</v>
      </c>
      <c r="C32" s="143" t="s">
        <v>116</v>
      </c>
      <c r="D32" s="143" t="s">
        <v>117</v>
      </c>
      <c r="E32" s="143" t="s">
        <v>118</v>
      </c>
      <c r="F32" s="133"/>
      <c r="G32" s="133"/>
    </row>
    <row r="33" spans="2:7">
      <c r="B33" s="40" t="s">
        <v>126</v>
      </c>
      <c r="C33" s="42">
        <v>0.75</v>
      </c>
      <c r="D33" s="42">
        <v>1</v>
      </c>
      <c r="E33" s="42">
        <v>1</v>
      </c>
      <c r="F33" s="130"/>
      <c r="G33" s="130"/>
    </row>
    <row r="34" spans="2:7">
      <c r="B34" s="40" t="s">
        <v>127</v>
      </c>
      <c r="C34" s="42">
        <v>0.75</v>
      </c>
      <c r="D34" s="42">
        <v>1</v>
      </c>
      <c r="E34" s="42">
        <v>1</v>
      </c>
      <c r="F34" s="130"/>
      <c r="G34" s="130"/>
    </row>
    <row r="35" spans="2:7" ht="30">
      <c r="B35" s="43" t="s">
        <v>128</v>
      </c>
      <c r="C35" s="44">
        <v>0.5</v>
      </c>
      <c r="D35" s="44">
        <v>0.5</v>
      </c>
      <c r="E35" s="44">
        <v>0.5</v>
      </c>
      <c r="F35" s="130"/>
      <c r="G35" s="130"/>
    </row>
    <row r="36" spans="2:7" ht="47.25">
      <c r="B36" s="16" t="s">
        <v>129</v>
      </c>
      <c r="C36" s="45">
        <f>AVERAGE(C33:C35)</f>
        <v>0.66666666666666663</v>
      </c>
      <c r="D36" s="45">
        <f>AVERAGE(D33:D35)</f>
        <v>0.83333333333333337</v>
      </c>
      <c r="E36" s="45">
        <f>AVERAGE(E33:E35)</f>
        <v>0.83333333333333337</v>
      </c>
      <c r="F36" s="130"/>
      <c r="G36" s="130"/>
    </row>
    <row r="37" spans="2:7" ht="15.75">
      <c r="E37" s="65"/>
      <c r="F37" s="134"/>
      <c r="G37" s="134"/>
    </row>
    <row r="38" spans="2:7" ht="18.75">
      <c r="B38" s="279" t="s">
        <v>130</v>
      </c>
      <c r="C38" s="279"/>
      <c r="E38" s="65"/>
      <c r="F38" s="65"/>
      <c r="G38" s="65"/>
    </row>
    <row r="39" spans="2:7">
      <c r="B39" s="143" t="s">
        <v>115</v>
      </c>
      <c r="C39" s="143" t="s">
        <v>116</v>
      </c>
      <c r="D39" s="143" t="s">
        <v>117</v>
      </c>
      <c r="E39" s="143" t="s">
        <v>118</v>
      </c>
      <c r="F39" s="65"/>
      <c r="G39" s="65"/>
    </row>
    <row r="40" spans="2:7" ht="30">
      <c r="B40" s="40" t="s">
        <v>44</v>
      </c>
      <c r="C40" s="131">
        <v>4</v>
      </c>
      <c r="D40" s="131">
        <v>5</v>
      </c>
      <c r="E40" s="131">
        <v>3</v>
      </c>
      <c r="F40" s="65"/>
      <c r="G40" s="65"/>
    </row>
    <row r="41" spans="2:7">
      <c r="B41" s="40" t="s">
        <v>45</v>
      </c>
      <c r="C41" s="131">
        <v>4</v>
      </c>
      <c r="D41" s="131">
        <v>4</v>
      </c>
      <c r="E41" s="131">
        <v>3</v>
      </c>
      <c r="F41" s="65"/>
      <c r="G41" s="65"/>
    </row>
    <row r="42" spans="2:7" ht="30">
      <c r="B42" s="40" t="s">
        <v>46</v>
      </c>
      <c r="C42" s="131">
        <v>1</v>
      </c>
      <c r="D42" s="131">
        <v>1</v>
      </c>
      <c r="E42" s="131">
        <v>1</v>
      </c>
      <c r="F42" s="65"/>
      <c r="G42" s="65"/>
    </row>
    <row r="43" spans="2:7">
      <c r="B43" s="40" t="s">
        <v>131</v>
      </c>
      <c r="C43" s="131">
        <v>5</v>
      </c>
      <c r="D43" s="131">
        <v>5</v>
      </c>
      <c r="E43" s="131">
        <v>3</v>
      </c>
      <c r="F43" s="65"/>
      <c r="G43" s="65"/>
    </row>
    <row r="44" spans="2:7" ht="15.75">
      <c r="B44" s="16" t="s">
        <v>132</v>
      </c>
      <c r="C44" s="199">
        <f>AVERAGE(C40:C43)</f>
        <v>3.5</v>
      </c>
      <c r="D44" s="199">
        <f>AVERAGE(D40:D43)</f>
        <v>3.75</v>
      </c>
      <c r="E44" s="199">
        <f>AVERAGE(E40:E43)</f>
        <v>2.5</v>
      </c>
      <c r="F44" s="65"/>
      <c r="G44" s="65"/>
    </row>
  </sheetData>
  <mergeCells count="23">
    <mergeCell ref="B38:C38"/>
    <mergeCell ref="C28:E28"/>
    <mergeCell ref="C29:E29"/>
    <mergeCell ref="M12:M14"/>
    <mergeCell ref="N12:N14"/>
    <mergeCell ref="B19:C19"/>
    <mergeCell ref="B31:C31"/>
    <mergeCell ref="A12:A14"/>
    <mergeCell ref="A10:F10"/>
    <mergeCell ref="I10:K10"/>
    <mergeCell ref="M10:Q10"/>
    <mergeCell ref="R10:S10"/>
    <mergeCell ref="G10:H10"/>
    <mergeCell ref="O12:O14"/>
    <mergeCell ref="P12:P14"/>
    <mergeCell ref="Q12:Q14"/>
    <mergeCell ref="B12:B14"/>
    <mergeCell ref="D12:D14"/>
    <mergeCell ref="C1:O1"/>
    <mergeCell ref="B4:E4"/>
    <mergeCell ref="B5:E5"/>
    <mergeCell ref="B6:E6"/>
    <mergeCell ref="B7:E7"/>
  </mergeCells>
  <phoneticPr fontId="32" type="noConversion"/>
  <pageMargins left="0.23622047244094491" right="0.23622047244094491" top="0.74803149606299213" bottom="0.74803149606299213" header="0.31496062992125984" footer="0.31496062992125984"/>
  <pageSetup paperSize="8" scale="60" fitToHeight="5" orientation="landscape" r:id="rId1"/>
  <headerFooter>
    <oddFooter>&amp;C&amp;F - &amp;A - Pagina &amp;P di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showGridLines="0" zoomScale="50" zoomScaleNormal="50" workbookViewId="0">
      <selection activeCell="F19" sqref="F19"/>
    </sheetView>
  </sheetViews>
  <sheetFormatPr defaultColWidth="9.28515625" defaultRowHeight="15"/>
  <cols>
    <col min="1" max="1" width="10.5703125" style="1" customWidth="1"/>
    <col min="2" max="2" width="33.7109375" style="1" customWidth="1"/>
    <col min="3" max="3" width="33.5703125" style="1" customWidth="1"/>
    <col min="4" max="6" width="20.7109375" style="1" customWidth="1"/>
    <col min="7" max="7" width="12.7109375" style="1" customWidth="1"/>
    <col min="8" max="8" width="42" style="1" customWidth="1"/>
    <col min="9" max="11" width="12.5703125" style="1" bestFit="1" customWidth="1"/>
    <col min="12" max="12" width="33.7109375" style="1" customWidth="1"/>
    <col min="13" max="13" width="16" style="1" customWidth="1"/>
    <col min="14" max="14" width="18.42578125" style="1" customWidth="1"/>
    <col min="15" max="16" width="22.7109375" style="1" customWidth="1"/>
    <col min="17" max="19" width="16.5703125" style="1" customWidth="1"/>
    <col min="20" max="16384" width="9.28515625" style="1"/>
  </cols>
  <sheetData>
    <row r="1" spans="1:19" ht="23.25">
      <c r="C1" s="265" t="s">
        <v>516</v>
      </c>
      <c r="D1" s="265"/>
      <c r="E1" s="265"/>
      <c r="F1" s="265"/>
      <c r="G1" s="265"/>
      <c r="H1" s="265"/>
      <c r="I1" s="265"/>
      <c r="J1" s="265"/>
      <c r="K1" s="265"/>
      <c r="L1" s="265"/>
      <c r="M1" s="265"/>
      <c r="N1" s="265"/>
      <c r="O1" s="265"/>
      <c r="P1" s="265"/>
    </row>
    <row r="4" spans="1:19" ht="18.75">
      <c r="B4" s="311" t="s">
        <v>10</v>
      </c>
      <c r="C4" s="311"/>
      <c r="D4" s="311"/>
      <c r="E4" s="311"/>
    </row>
    <row r="5" spans="1:19" ht="18.75">
      <c r="B5" s="310" t="s">
        <v>30</v>
      </c>
      <c r="C5" s="310"/>
      <c r="D5" s="310"/>
      <c r="E5" s="310"/>
    </row>
    <row r="7" spans="1:19" s="3" customFormat="1" ht="37.9" customHeight="1">
      <c r="A7" s="266" t="s">
        <v>20</v>
      </c>
      <c r="B7" s="266"/>
      <c r="C7" s="266"/>
      <c r="D7" s="266"/>
      <c r="E7" s="266"/>
      <c r="F7" s="266"/>
      <c r="G7" s="274" t="s">
        <v>21</v>
      </c>
      <c r="H7" s="276"/>
      <c r="I7" s="274" t="s">
        <v>133</v>
      </c>
      <c r="J7" s="275"/>
      <c r="K7" s="276"/>
      <c r="L7" s="117" t="s">
        <v>134</v>
      </c>
      <c r="M7" s="314" t="s">
        <v>22</v>
      </c>
      <c r="N7" s="315"/>
      <c r="O7" s="315"/>
      <c r="P7" s="315"/>
      <c r="Q7" s="316"/>
      <c r="R7" s="313" t="s">
        <v>486</v>
      </c>
      <c r="S7" s="313"/>
    </row>
    <row r="8" spans="1:19" ht="63">
      <c r="A8" s="55" t="s">
        <v>481</v>
      </c>
      <c r="B8" s="55" t="s">
        <v>111</v>
      </c>
      <c r="C8" s="55" t="s">
        <v>355</v>
      </c>
      <c r="D8" s="55" t="s">
        <v>8</v>
      </c>
      <c r="E8" s="55" t="s">
        <v>14</v>
      </c>
      <c r="F8" s="55" t="s">
        <v>9</v>
      </c>
      <c r="G8" s="55" t="s">
        <v>482</v>
      </c>
      <c r="H8" s="55" t="s">
        <v>7</v>
      </c>
      <c r="I8" s="55" t="s">
        <v>135</v>
      </c>
      <c r="J8" s="55" t="s">
        <v>136</v>
      </c>
      <c r="K8" s="55" t="s">
        <v>137</v>
      </c>
      <c r="L8" s="55" t="s">
        <v>134</v>
      </c>
      <c r="M8" s="56" t="s">
        <v>0</v>
      </c>
      <c r="N8" s="57" t="s">
        <v>125</v>
      </c>
      <c r="O8" s="58" t="s">
        <v>138</v>
      </c>
      <c r="P8" s="49" t="s">
        <v>139</v>
      </c>
      <c r="Q8" s="49" t="s">
        <v>15</v>
      </c>
      <c r="R8" s="49" t="s">
        <v>483</v>
      </c>
      <c r="S8" s="49" t="s">
        <v>484</v>
      </c>
    </row>
    <row r="9" spans="1:19" s="110" customFormat="1" ht="409.5">
      <c r="A9" s="280">
        <v>1</v>
      </c>
      <c r="B9" s="286" t="s">
        <v>379</v>
      </c>
      <c r="C9" s="101" t="s">
        <v>378</v>
      </c>
      <c r="D9" s="286" t="s">
        <v>431</v>
      </c>
      <c r="E9" s="106"/>
      <c r="F9" s="249" t="s">
        <v>596</v>
      </c>
      <c r="G9" s="127">
        <v>1</v>
      </c>
      <c r="H9" s="97" t="s">
        <v>462</v>
      </c>
      <c r="I9" s="185" t="s">
        <v>55</v>
      </c>
      <c r="J9" s="195"/>
      <c r="K9" s="194"/>
      <c r="L9" s="188" t="s">
        <v>562</v>
      </c>
      <c r="M9" s="287">
        <f>C34</f>
        <v>3</v>
      </c>
      <c r="N9" s="290">
        <f>C41</f>
        <v>0.91666666666666663</v>
      </c>
      <c r="O9" s="287">
        <f>C49</f>
        <v>2.5</v>
      </c>
      <c r="P9" s="287">
        <f>M9*(1-N9)*O9</f>
        <v>0.62500000000000022</v>
      </c>
      <c r="Q9" s="260" t="s">
        <v>3</v>
      </c>
      <c r="R9" s="109"/>
      <c r="S9" s="241"/>
    </row>
    <row r="10" spans="1:19" s="110" customFormat="1" ht="409.5">
      <c r="A10" s="282"/>
      <c r="B10" s="286"/>
      <c r="C10" s="101" t="s">
        <v>380</v>
      </c>
      <c r="D10" s="286"/>
      <c r="E10" s="108"/>
      <c r="F10" s="249" t="s">
        <v>596</v>
      </c>
      <c r="G10" s="118">
        <v>2</v>
      </c>
      <c r="H10" s="97" t="s">
        <v>463</v>
      </c>
      <c r="I10" s="185" t="s">
        <v>55</v>
      </c>
      <c r="J10" s="194"/>
      <c r="K10" s="194"/>
      <c r="L10" s="188" t="s">
        <v>561</v>
      </c>
      <c r="M10" s="289"/>
      <c r="N10" s="292"/>
      <c r="O10" s="289"/>
      <c r="P10" s="289"/>
      <c r="Q10" s="262"/>
      <c r="R10" s="109"/>
      <c r="S10" s="241"/>
    </row>
    <row r="11" spans="1:19" s="110" customFormat="1" ht="409.5">
      <c r="A11" s="280">
        <v>2</v>
      </c>
      <c r="B11" s="280" t="s">
        <v>384</v>
      </c>
      <c r="C11" s="280" t="s">
        <v>383</v>
      </c>
      <c r="D11" s="280" t="s">
        <v>431</v>
      </c>
      <c r="E11" s="108"/>
      <c r="F11" s="249" t="s">
        <v>597</v>
      </c>
      <c r="G11" s="118">
        <v>3</v>
      </c>
      <c r="H11" s="97" t="s">
        <v>464</v>
      </c>
      <c r="I11" s="185" t="s">
        <v>55</v>
      </c>
      <c r="J11" s="194"/>
      <c r="K11" s="194"/>
      <c r="L11" s="188" t="s">
        <v>563</v>
      </c>
      <c r="M11" s="287">
        <f>E34</f>
        <v>3</v>
      </c>
      <c r="N11" s="290">
        <f>D41</f>
        <v>0.91666666666666663</v>
      </c>
      <c r="O11" s="287">
        <f>D49</f>
        <v>2.25</v>
      </c>
      <c r="P11" s="287">
        <f>M$11*(1-N$11)*O$11</f>
        <v>0.56250000000000022</v>
      </c>
      <c r="Q11" s="260" t="s">
        <v>3</v>
      </c>
      <c r="R11" s="109"/>
      <c r="S11" s="241"/>
    </row>
    <row r="12" spans="1:19" s="110" customFormat="1" ht="409.5">
      <c r="A12" s="282"/>
      <c r="B12" s="282"/>
      <c r="C12" s="282"/>
      <c r="D12" s="282"/>
      <c r="E12" s="108"/>
      <c r="F12" s="249" t="s">
        <v>597</v>
      </c>
      <c r="G12" s="118">
        <v>4</v>
      </c>
      <c r="H12" s="97" t="s">
        <v>463</v>
      </c>
      <c r="I12" s="185" t="s">
        <v>55</v>
      </c>
      <c r="J12" s="194"/>
      <c r="K12" s="194"/>
      <c r="L12" s="188" t="s">
        <v>563</v>
      </c>
      <c r="M12" s="289"/>
      <c r="N12" s="292"/>
      <c r="O12" s="289"/>
      <c r="P12" s="289"/>
      <c r="Q12" s="262"/>
      <c r="R12" s="109"/>
      <c r="S12" s="241"/>
    </row>
    <row r="13" spans="1:19" s="110" customFormat="1" ht="362.25">
      <c r="A13" s="280">
        <v>3</v>
      </c>
      <c r="B13" s="286" t="s">
        <v>395</v>
      </c>
      <c r="C13" s="101" t="s">
        <v>394</v>
      </c>
      <c r="D13" s="286" t="s">
        <v>432</v>
      </c>
      <c r="E13" s="173"/>
      <c r="F13" s="249" t="s">
        <v>595</v>
      </c>
      <c r="G13" s="286">
        <v>5</v>
      </c>
      <c r="H13" s="256" t="s">
        <v>468</v>
      </c>
      <c r="I13" s="194"/>
      <c r="J13" s="194"/>
      <c r="K13" s="194"/>
      <c r="L13" s="188" t="s">
        <v>547</v>
      </c>
      <c r="M13" s="287">
        <f>G34</f>
        <v>3</v>
      </c>
      <c r="N13" s="290">
        <f>E41</f>
        <v>0.83333333333333337</v>
      </c>
      <c r="O13" s="287">
        <f>E49</f>
        <v>4</v>
      </c>
      <c r="P13" s="287">
        <f>M13*(1-N13)*O13</f>
        <v>1.9999999999999996</v>
      </c>
      <c r="Q13" s="296" t="s">
        <v>4</v>
      </c>
      <c r="R13" s="109"/>
      <c r="S13" s="173"/>
    </row>
    <row r="14" spans="1:19" s="110" customFormat="1" ht="409.5">
      <c r="A14" s="281"/>
      <c r="B14" s="286"/>
      <c r="C14" s="101" t="s">
        <v>396</v>
      </c>
      <c r="D14" s="286"/>
      <c r="E14" s="173"/>
      <c r="F14" s="248" t="s">
        <v>585</v>
      </c>
      <c r="G14" s="286"/>
      <c r="H14" s="256"/>
      <c r="I14" s="194"/>
      <c r="J14" s="194"/>
      <c r="K14" s="194"/>
      <c r="L14" s="188" t="s">
        <v>548</v>
      </c>
      <c r="M14" s="288"/>
      <c r="N14" s="291"/>
      <c r="O14" s="288"/>
      <c r="P14" s="288"/>
      <c r="Q14" s="297"/>
      <c r="R14" s="109"/>
      <c r="S14" s="173"/>
    </row>
    <row r="15" spans="1:19" s="110" customFormat="1" ht="409.5">
      <c r="A15" s="282"/>
      <c r="B15" s="286"/>
      <c r="C15" s="101" t="s">
        <v>397</v>
      </c>
      <c r="D15" s="286"/>
      <c r="E15" s="173"/>
      <c r="F15" s="248" t="s">
        <v>585</v>
      </c>
      <c r="G15" s="286"/>
      <c r="H15" s="256"/>
      <c r="I15" s="194"/>
      <c r="J15" s="194"/>
      <c r="K15" s="194"/>
      <c r="L15" s="188" t="s">
        <v>549</v>
      </c>
      <c r="M15" s="289"/>
      <c r="N15" s="292"/>
      <c r="O15" s="289"/>
      <c r="P15" s="289"/>
      <c r="Q15" s="298"/>
      <c r="R15" s="109"/>
      <c r="S15" s="173"/>
    </row>
    <row r="16" spans="1:19" s="110" customFormat="1" ht="280.89999999999998" customHeight="1">
      <c r="A16" s="280">
        <v>4</v>
      </c>
      <c r="B16" s="286" t="s">
        <v>401</v>
      </c>
      <c r="C16" s="101" t="s">
        <v>400</v>
      </c>
      <c r="D16" s="286" t="s">
        <v>432</v>
      </c>
      <c r="E16" s="170"/>
      <c r="F16" s="248" t="s">
        <v>585</v>
      </c>
      <c r="G16" s="286">
        <v>6</v>
      </c>
      <c r="H16" s="253" t="s">
        <v>469</v>
      </c>
      <c r="I16" s="185" t="s">
        <v>220</v>
      </c>
      <c r="J16" s="100"/>
      <c r="K16" s="194"/>
      <c r="L16" s="188" t="s">
        <v>550</v>
      </c>
      <c r="M16" s="287">
        <f>H34</f>
        <v>5</v>
      </c>
      <c r="N16" s="290">
        <f>F41</f>
        <v>0.83333333333333337</v>
      </c>
      <c r="O16" s="287">
        <f>F49</f>
        <v>4</v>
      </c>
      <c r="P16" s="287">
        <f>M16*(1-N16)*O16</f>
        <v>3.3333333333333326</v>
      </c>
      <c r="Q16" s="296" t="s">
        <v>4</v>
      </c>
      <c r="R16" s="109"/>
      <c r="S16" s="241"/>
    </row>
    <row r="17" spans="1:19" s="110" customFormat="1" ht="148.9" customHeight="1">
      <c r="A17" s="281"/>
      <c r="B17" s="286"/>
      <c r="C17" s="101" t="s">
        <v>402</v>
      </c>
      <c r="D17" s="286"/>
      <c r="E17" s="185"/>
      <c r="F17" s="248" t="s">
        <v>585</v>
      </c>
      <c r="G17" s="286"/>
      <c r="H17" s="253"/>
      <c r="I17" s="185" t="s">
        <v>220</v>
      </c>
      <c r="J17" s="141"/>
      <c r="K17" s="194"/>
      <c r="L17" s="188" t="s">
        <v>551</v>
      </c>
      <c r="M17" s="288"/>
      <c r="N17" s="291"/>
      <c r="O17" s="288"/>
      <c r="P17" s="288"/>
      <c r="Q17" s="297"/>
      <c r="R17" s="109"/>
      <c r="S17" s="241"/>
    </row>
    <row r="18" spans="1:19" s="110" customFormat="1" ht="80.45" customHeight="1">
      <c r="A18" s="282"/>
      <c r="B18" s="286"/>
      <c r="C18" s="101" t="s">
        <v>403</v>
      </c>
      <c r="D18" s="286"/>
      <c r="E18" s="185"/>
      <c r="F18" s="248" t="s">
        <v>585</v>
      </c>
      <c r="G18" s="286"/>
      <c r="H18" s="253"/>
      <c r="I18" s="185" t="s">
        <v>220</v>
      </c>
      <c r="J18" s="141"/>
      <c r="K18" s="194"/>
      <c r="L18" s="216" t="s">
        <v>552</v>
      </c>
      <c r="M18" s="289"/>
      <c r="N18" s="292"/>
      <c r="O18" s="289"/>
      <c r="P18" s="289"/>
      <c r="Q18" s="298"/>
      <c r="R18" s="109"/>
      <c r="S18" s="241"/>
    </row>
    <row r="19" spans="1:19" s="110" customFormat="1" ht="409.5">
      <c r="A19" s="128">
        <v>5</v>
      </c>
      <c r="B19" s="101" t="s">
        <v>405</v>
      </c>
      <c r="C19" s="101" t="s">
        <v>404</v>
      </c>
      <c r="D19" s="101" t="s">
        <v>432</v>
      </c>
      <c r="E19" s="185"/>
      <c r="F19" s="248" t="s">
        <v>585</v>
      </c>
      <c r="G19" s="118">
        <v>7</v>
      </c>
      <c r="H19" s="116" t="s">
        <v>469</v>
      </c>
      <c r="I19" s="185" t="s">
        <v>220</v>
      </c>
      <c r="J19" s="185" t="s">
        <v>224</v>
      </c>
      <c r="K19" s="194"/>
      <c r="L19" s="188" t="s">
        <v>553</v>
      </c>
      <c r="M19" s="201">
        <f>I34</f>
        <v>5</v>
      </c>
      <c r="N19" s="135">
        <f>G41</f>
        <v>0.83333333333333337</v>
      </c>
      <c r="O19" s="201">
        <f>G49</f>
        <v>4</v>
      </c>
      <c r="P19" s="201">
        <f>M19*(1-N19)*O19</f>
        <v>3.3333333333333326</v>
      </c>
      <c r="Q19" s="221" t="s">
        <v>4</v>
      </c>
      <c r="R19" s="109"/>
      <c r="S19" s="241"/>
    </row>
    <row r="20" spans="1:19" s="110" customFormat="1" ht="154.15" customHeight="1">
      <c r="A20" s="280">
        <v>6</v>
      </c>
      <c r="B20" s="286" t="s">
        <v>407</v>
      </c>
      <c r="C20" s="101" t="s">
        <v>406</v>
      </c>
      <c r="D20" s="286" t="s">
        <v>432</v>
      </c>
      <c r="E20" s="157" t="s">
        <v>507</v>
      </c>
      <c r="F20" s="248" t="s">
        <v>606</v>
      </c>
      <c r="G20" s="286">
        <v>8</v>
      </c>
      <c r="H20" s="253" t="s">
        <v>469</v>
      </c>
      <c r="I20" s="185" t="s">
        <v>220</v>
      </c>
      <c r="J20" s="185" t="s">
        <v>224</v>
      </c>
      <c r="K20" s="194"/>
      <c r="L20" s="188" t="s">
        <v>554</v>
      </c>
      <c r="M20" s="287">
        <f>J34</f>
        <v>5</v>
      </c>
      <c r="N20" s="290">
        <f>H41</f>
        <v>0.83333333333333337</v>
      </c>
      <c r="O20" s="287">
        <f>H49</f>
        <v>4</v>
      </c>
      <c r="P20" s="287">
        <f>M20*(1-N20)*O20</f>
        <v>3.3333333333333326</v>
      </c>
      <c r="Q20" s="296" t="s">
        <v>4</v>
      </c>
      <c r="R20" s="109"/>
      <c r="S20" s="241"/>
    </row>
    <row r="21" spans="1:19" s="110" customFormat="1" ht="220.9" customHeight="1">
      <c r="A21" s="282"/>
      <c r="B21" s="286"/>
      <c r="C21" s="101" t="s">
        <v>408</v>
      </c>
      <c r="D21" s="286"/>
      <c r="E21" s="105"/>
      <c r="F21" s="248" t="s">
        <v>585</v>
      </c>
      <c r="G21" s="286"/>
      <c r="H21" s="253"/>
      <c r="I21" s="185" t="s">
        <v>220</v>
      </c>
      <c r="J21" s="185" t="s">
        <v>224</v>
      </c>
      <c r="K21" s="194"/>
      <c r="L21" s="188" t="s">
        <v>555</v>
      </c>
      <c r="M21" s="289"/>
      <c r="N21" s="292"/>
      <c r="O21" s="289"/>
      <c r="P21" s="289"/>
      <c r="Q21" s="298"/>
      <c r="R21" s="109"/>
      <c r="S21" s="241"/>
    </row>
    <row r="22" spans="1:19">
      <c r="A22" s="36"/>
      <c r="B22" s="36"/>
      <c r="C22" s="36"/>
      <c r="D22" s="36"/>
      <c r="E22" s="36"/>
      <c r="F22" s="36"/>
      <c r="G22" s="36"/>
      <c r="H22" s="36"/>
      <c r="I22" s="36"/>
      <c r="J22" s="36"/>
      <c r="K22" s="36"/>
    </row>
    <row r="23" spans="1:19">
      <c r="A23" s="36"/>
      <c r="B23" s="36"/>
      <c r="C23" s="36"/>
      <c r="D23" s="36"/>
      <c r="E23" s="36"/>
      <c r="F23" s="36"/>
      <c r="G23" s="36"/>
      <c r="H23" s="36"/>
      <c r="I23" s="36"/>
      <c r="J23" s="36"/>
      <c r="K23" s="36"/>
    </row>
    <row r="24" spans="1:19" ht="18.75">
      <c r="B24" s="309" t="s">
        <v>114</v>
      </c>
      <c r="C24" s="309"/>
    </row>
    <row r="25" spans="1:19">
      <c r="B25" s="138" t="s">
        <v>115</v>
      </c>
      <c r="C25" s="138" t="s">
        <v>487</v>
      </c>
      <c r="D25" s="138" t="s">
        <v>488</v>
      </c>
      <c r="E25" s="138" t="s">
        <v>489</v>
      </c>
      <c r="F25" s="138" t="s">
        <v>490</v>
      </c>
      <c r="G25" s="138" t="s">
        <v>491</v>
      </c>
      <c r="H25" s="138" t="s">
        <v>492</v>
      </c>
      <c r="I25" s="138" t="s">
        <v>493</v>
      </c>
      <c r="J25" s="138" t="s">
        <v>494</v>
      </c>
    </row>
    <row r="26" spans="1:19">
      <c r="B26" s="40" t="s">
        <v>119</v>
      </c>
      <c r="C26" s="131">
        <v>1</v>
      </c>
      <c r="D26" s="131">
        <v>1</v>
      </c>
      <c r="E26" s="131">
        <v>1</v>
      </c>
      <c r="F26" s="131">
        <v>1</v>
      </c>
      <c r="G26" s="166">
        <v>1</v>
      </c>
      <c r="H26" s="166">
        <v>1</v>
      </c>
      <c r="I26" s="166">
        <v>1</v>
      </c>
      <c r="J26" s="166">
        <v>1</v>
      </c>
    </row>
    <row r="27" spans="1:19">
      <c r="B27" s="40" t="s">
        <v>120</v>
      </c>
      <c r="C27" s="131">
        <v>1</v>
      </c>
      <c r="D27" s="131">
        <v>1</v>
      </c>
      <c r="E27" s="131">
        <v>1</v>
      </c>
      <c r="F27" s="131">
        <v>1</v>
      </c>
      <c r="G27" s="166">
        <v>1</v>
      </c>
      <c r="H27" s="166">
        <v>1</v>
      </c>
      <c r="I27" s="166">
        <v>1</v>
      </c>
      <c r="J27" s="166">
        <v>1</v>
      </c>
    </row>
    <row r="28" spans="1:19">
      <c r="B28" s="40" t="s">
        <v>121</v>
      </c>
      <c r="C28" s="131">
        <v>1</v>
      </c>
      <c r="D28" s="131">
        <v>1</v>
      </c>
      <c r="E28" s="131">
        <v>1</v>
      </c>
      <c r="F28" s="131">
        <v>1</v>
      </c>
      <c r="G28" s="166">
        <v>1</v>
      </c>
      <c r="H28" s="166">
        <v>3</v>
      </c>
      <c r="I28" s="166">
        <v>3</v>
      </c>
      <c r="J28" s="166">
        <v>3</v>
      </c>
    </row>
    <row r="29" spans="1:19">
      <c r="B29" s="40" t="s">
        <v>122</v>
      </c>
      <c r="C29" s="131">
        <v>3</v>
      </c>
      <c r="D29" s="131">
        <v>1</v>
      </c>
      <c r="E29" s="131">
        <v>2</v>
      </c>
      <c r="F29" s="131">
        <v>1</v>
      </c>
      <c r="G29" s="166">
        <v>3</v>
      </c>
      <c r="H29" s="166">
        <v>5</v>
      </c>
      <c r="I29" s="166">
        <v>5</v>
      </c>
      <c r="J29" s="166">
        <v>5</v>
      </c>
    </row>
    <row r="30" spans="1:19">
      <c r="B30" s="40" t="s">
        <v>123</v>
      </c>
      <c r="C30" s="131">
        <v>1</v>
      </c>
      <c r="D30" s="131">
        <v>1</v>
      </c>
      <c r="E30" s="131">
        <v>1</v>
      </c>
      <c r="F30" s="131">
        <v>1</v>
      </c>
      <c r="G30" s="166">
        <v>1</v>
      </c>
      <c r="H30" s="166">
        <v>1</v>
      </c>
      <c r="I30" s="166">
        <v>1</v>
      </c>
      <c r="J30" s="166">
        <v>1</v>
      </c>
    </row>
    <row r="31" spans="1:19">
      <c r="B31" s="40" t="s">
        <v>124</v>
      </c>
      <c r="C31" s="131">
        <v>3</v>
      </c>
      <c r="D31" s="131">
        <v>3</v>
      </c>
      <c r="E31" s="131">
        <v>3</v>
      </c>
      <c r="F31" s="131">
        <v>3</v>
      </c>
      <c r="G31" s="166">
        <v>1</v>
      </c>
      <c r="H31" s="166">
        <v>4</v>
      </c>
      <c r="I31" s="166">
        <v>4</v>
      </c>
      <c r="J31" s="166">
        <v>3</v>
      </c>
    </row>
    <row r="32" spans="1:19" ht="15.75">
      <c r="B32" s="41" t="s">
        <v>42</v>
      </c>
      <c r="C32" s="139">
        <f t="shared" ref="C32:E32" si="0">MAX(C26:C31)</f>
        <v>3</v>
      </c>
      <c r="D32" s="139">
        <f t="shared" si="0"/>
        <v>3</v>
      </c>
      <c r="E32" s="139">
        <f t="shared" si="0"/>
        <v>3</v>
      </c>
      <c r="F32" s="139">
        <f t="shared" ref="F32:J32" si="1">MAX(F26:F31)</f>
        <v>3</v>
      </c>
      <c r="G32" s="139">
        <f t="shared" si="1"/>
        <v>3</v>
      </c>
      <c r="H32" s="139">
        <f t="shared" si="1"/>
        <v>5</v>
      </c>
      <c r="I32" s="139">
        <f t="shared" si="1"/>
        <v>5</v>
      </c>
      <c r="J32" s="139">
        <f t="shared" si="1"/>
        <v>5</v>
      </c>
    </row>
    <row r="33" spans="2:10" ht="15.75">
      <c r="B33" s="137"/>
      <c r="C33" s="328" t="s">
        <v>116</v>
      </c>
      <c r="D33" s="329"/>
      <c r="E33" s="328" t="s">
        <v>117</v>
      </c>
      <c r="F33" s="329"/>
      <c r="G33" s="139" t="s">
        <v>118</v>
      </c>
      <c r="H33" s="139" t="s">
        <v>499</v>
      </c>
      <c r="I33" s="139" t="s">
        <v>500</v>
      </c>
      <c r="J33" s="139" t="s">
        <v>501</v>
      </c>
    </row>
    <row r="34" spans="2:10" ht="15.75">
      <c r="B34" s="41" t="s">
        <v>42</v>
      </c>
      <c r="C34" s="330">
        <f>MAX(C32:D32)</f>
        <v>3</v>
      </c>
      <c r="D34" s="331"/>
      <c r="E34" s="330">
        <f>MAX(E32:F32)</f>
        <v>3</v>
      </c>
      <c r="F34" s="331"/>
      <c r="G34" s="200">
        <f t="shared" ref="G34:J34" si="2">G32</f>
        <v>3</v>
      </c>
      <c r="H34" s="200">
        <f t="shared" si="2"/>
        <v>5</v>
      </c>
      <c r="I34" s="200">
        <f t="shared" si="2"/>
        <v>5</v>
      </c>
      <c r="J34" s="200">
        <f t="shared" si="2"/>
        <v>5</v>
      </c>
    </row>
    <row r="36" spans="2:10" ht="18.75">
      <c r="B36" s="278" t="s">
        <v>125</v>
      </c>
      <c r="C36" s="278"/>
    </row>
    <row r="37" spans="2:10">
      <c r="B37" s="138" t="s">
        <v>115</v>
      </c>
      <c r="C37" s="138" t="s">
        <v>116</v>
      </c>
      <c r="D37" s="138" t="s">
        <v>117</v>
      </c>
      <c r="E37" s="138" t="s">
        <v>118</v>
      </c>
      <c r="F37" s="138" t="s">
        <v>499</v>
      </c>
      <c r="G37" s="138" t="s">
        <v>500</v>
      </c>
      <c r="H37" s="138" t="s">
        <v>501</v>
      </c>
    </row>
    <row r="38" spans="2:10">
      <c r="B38" s="40" t="s">
        <v>126</v>
      </c>
      <c r="C38" s="42">
        <v>0.75</v>
      </c>
      <c r="D38" s="42">
        <v>0.75</v>
      </c>
      <c r="E38" s="161">
        <v>1</v>
      </c>
      <c r="F38" s="161">
        <v>1</v>
      </c>
      <c r="G38" s="161">
        <v>1</v>
      </c>
      <c r="H38" s="161">
        <v>1</v>
      </c>
    </row>
    <row r="39" spans="2:10">
      <c r="B39" s="40" t="s">
        <v>127</v>
      </c>
      <c r="C39" s="42">
        <v>1</v>
      </c>
      <c r="D39" s="42">
        <v>1</v>
      </c>
      <c r="E39" s="161">
        <v>1</v>
      </c>
      <c r="F39" s="161">
        <v>1</v>
      </c>
      <c r="G39" s="161">
        <v>1</v>
      </c>
      <c r="H39" s="161">
        <v>1</v>
      </c>
    </row>
    <row r="40" spans="2:10">
      <c r="B40" s="43" t="s">
        <v>128</v>
      </c>
      <c r="C40" s="44">
        <v>1</v>
      </c>
      <c r="D40" s="44">
        <v>1</v>
      </c>
      <c r="E40" s="162">
        <v>0.5</v>
      </c>
      <c r="F40" s="162">
        <v>0.5</v>
      </c>
      <c r="G40" s="162">
        <v>0.5</v>
      </c>
      <c r="H40" s="162">
        <v>0.5</v>
      </c>
    </row>
    <row r="41" spans="2:10" ht="15.75">
      <c r="B41" s="16" t="s">
        <v>129</v>
      </c>
      <c r="C41" s="45">
        <f>AVERAGE(C38:C40)</f>
        <v>0.91666666666666663</v>
      </c>
      <c r="D41" s="45">
        <f>AVERAGE(D38:D40)</f>
        <v>0.91666666666666663</v>
      </c>
      <c r="E41" s="45">
        <f>AVERAGE(E38:E40)</f>
        <v>0.83333333333333337</v>
      </c>
      <c r="F41" s="45">
        <f t="shared" ref="F41:H41" si="3">AVERAGE(F38:F40)</f>
        <v>0.83333333333333337</v>
      </c>
      <c r="G41" s="45">
        <f t="shared" si="3"/>
        <v>0.83333333333333337</v>
      </c>
      <c r="H41" s="45">
        <f t="shared" si="3"/>
        <v>0.83333333333333337</v>
      </c>
    </row>
    <row r="43" spans="2:10" ht="18.75">
      <c r="B43" s="279" t="s">
        <v>130</v>
      </c>
      <c r="C43" s="279"/>
    </row>
    <row r="44" spans="2:10">
      <c r="B44" s="138" t="s">
        <v>115</v>
      </c>
      <c r="C44" s="138" t="s">
        <v>116</v>
      </c>
      <c r="D44" s="138" t="s">
        <v>117</v>
      </c>
      <c r="E44" s="138" t="s">
        <v>118</v>
      </c>
      <c r="F44" s="138" t="s">
        <v>499</v>
      </c>
      <c r="G44" s="138" t="s">
        <v>500</v>
      </c>
      <c r="H44" s="138" t="s">
        <v>501</v>
      </c>
    </row>
    <row r="45" spans="2:10">
      <c r="B45" s="40" t="s">
        <v>44</v>
      </c>
      <c r="C45" s="131">
        <v>5</v>
      </c>
      <c r="D45" s="131">
        <v>4</v>
      </c>
      <c r="E45" s="166">
        <v>5</v>
      </c>
      <c r="F45" s="166">
        <v>5</v>
      </c>
      <c r="G45" s="166">
        <v>5</v>
      </c>
      <c r="H45" s="166">
        <v>5</v>
      </c>
    </row>
    <row r="46" spans="2:10">
      <c r="B46" s="40" t="s">
        <v>45</v>
      </c>
      <c r="C46" s="131">
        <v>1</v>
      </c>
      <c r="D46" s="131">
        <v>1</v>
      </c>
      <c r="E46" s="166">
        <v>5</v>
      </c>
      <c r="F46" s="166">
        <v>5</v>
      </c>
      <c r="G46" s="166">
        <v>5</v>
      </c>
      <c r="H46" s="166">
        <v>5</v>
      </c>
    </row>
    <row r="47" spans="2:10">
      <c r="B47" s="40" t="s">
        <v>46</v>
      </c>
      <c r="C47" s="131">
        <v>1</v>
      </c>
      <c r="D47" s="131">
        <v>1</v>
      </c>
      <c r="E47" s="166">
        <v>1</v>
      </c>
      <c r="F47" s="166">
        <v>1</v>
      </c>
      <c r="G47" s="166">
        <v>1</v>
      </c>
      <c r="H47" s="166">
        <v>1</v>
      </c>
    </row>
    <row r="48" spans="2:10">
      <c r="B48" s="40" t="s">
        <v>131</v>
      </c>
      <c r="C48" s="131">
        <v>3</v>
      </c>
      <c r="D48" s="131">
        <v>3</v>
      </c>
      <c r="E48" s="166">
        <v>5</v>
      </c>
      <c r="F48" s="166">
        <v>5</v>
      </c>
      <c r="G48" s="166">
        <v>5</v>
      </c>
      <c r="H48" s="166">
        <v>5</v>
      </c>
    </row>
    <row r="49" spans="2:8" ht="15.75">
      <c r="B49" s="16" t="s">
        <v>132</v>
      </c>
      <c r="C49" s="199">
        <f>AVERAGE(C45:C48)</f>
        <v>2.5</v>
      </c>
      <c r="D49" s="199">
        <f>AVERAGE(D45:D48)</f>
        <v>2.25</v>
      </c>
      <c r="E49" s="199">
        <f>AVERAGE(E45:E48)</f>
        <v>4</v>
      </c>
      <c r="F49" s="199">
        <f t="shared" ref="F49:H49" si="4">AVERAGE(F45:F48)</f>
        <v>4</v>
      </c>
      <c r="G49" s="199">
        <f t="shared" si="4"/>
        <v>4</v>
      </c>
      <c r="H49" s="199">
        <f t="shared" si="4"/>
        <v>4</v>
      </c>
    </row>
  </sheetData>
  <mergeCells count="62">
    <mergeCell ref="G20:G21"/>
    <mergeCell ref="B16:B18"/>
    <mergeCell ref="A9:A10"/>
    <mergeCell ref="A11:A12"/>
    <mergeCell ref="A13:A15"/>
    <mergeCell ref="A16:A18"/>
    <mergeCell ref="A20:A21"/>
    <mergeCell ref="D16:D18"/>
    <mergeCell ref="B20:B21"/>
    <mergeCell ref="D20:D21"/>
    <mergeCell ref="R7:S7"/>
    <mergeCell ref="C11:C12"/>
    <mergeCell ref="B11:B12"/>
    <mergeCell ref="D11:D12"/>
    <mergeCell ref="B9:B10"/>
    <mergeCell ref="D9:D10"/>
    <mergeCell ref="G7:H7"/>
    <mergeCell ref="N9:N10"/>
    <mergeCell ref="O9:O10"/>
    <mergeCell ref="P9:P10"/>
    <mergeCell ref="N11:N12"/>
    <mergeCell ref="O11:O12"/>
    <mergeCell ref="P11:P12"/>
    <mergeCell ref="H13:H15"/>
    <mergeCell ref="G13:G15"/>
    <mergeCell ref="G16:G18"/>
    <mergeCell ref="C1:P1"/>
    <mergeCell ref="B4:E4"/>
    <mergeCell ref="B5:E5"/>
    <mergeCell ref="A7:F7"/>
    <mergeCell ref="I7:K7"/>
    <mergeCell ref="M7:Q7"/>
    <mergeCell ref="Q16:Q18"/>
    <mergeCell ref="Q9:Q10"/>
    <mergeCell ref="Q11:Q12"/>
    <mergeCell ref="Q13:Q15"/>
    <mergeCell ref="B24:C24"/>
    <mergeCell ref="B36:C36"/>
    <mergeCell ref="B43:C43"/>
    <mergeCell ref="M9:M10"/>
    <mergeCell ref="M11:M12"/>
    <mergeCell ref="M13:M15"/>
    <mergeCell ref="M16:M18"/>
    <mergeCell ref="M20:M21"/>
    <mergeCell ref="C33:D33"/>
    <mergeCell ref="C34:D34"/>
    <mergeCell ref="E33:F33"/>
    <mergeCell ref="E34:F34"/>
    <mergeCell ref="H16:H18"/>
    <mergeCell ref="H20:H21"/>
    <mergeCell ref="B13:B15"/>
    <mergeCell ref="D13:D15"/>
    <mergeCell ref="N20:N21"/>
    <mergeCell ref="O20:O21"/>
    <mergeCell ref="P20:P21"/>
    <mergeCell ref="Q20:Q21"/>
    <mergeCell ref="N13:N15"/>
    <mergeCell ref="O13:O15"/>
    <mergeCell ref="P13:P15"/>
    <mergeCell ref="N16:N18"/>
    <mergeCell ref="O16:O18"/>
    <mergeCell ref="P16:P18"/>
  </mergeCells>
  <phoneticPr fontId="32" type="noConversion"/>
  <pageMargins left="0.23622047244094491" right="0.23622047244094491" top="0.74803149606299213" bottom="0.74803149606299213" header="0.31496062992125984" footer="0.31496062992125984"/>
  <pageSetup paperSize="8" scale="60" fitToHeight="4" orientation="landscape" r:id="rId1"/>
  <headerFooter>
    <oddFooter>&amp;C&amp;F - &amp;A - Pagina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6</vt:i4>
      </vt:variant>
    </vt:vector>
  </HeadingPairs>
  <TitlesOfParts>
    <vt:vector size="20" baseType="lpstr">
      <vt:lpstr>Copertina</vt:lpstr>
      <vt:lpstr>Aree di rischio</vt:lpstr>
      <vt:lpstr>Processi  (2)</vt:lpstr>
      <vt:lpstr>Processi </vt:lpstr>
      <vt:lpstr>Area A</vt:lpstr>
      <vt:lpstr>Area B</vt:lpstr>
      <vt:lpstr>Area C</vt:lpstr>
      <vt:lpstr>Area E</vt:lpstr>
      <vt:lpstr>Area F</vt:lpstr>
      <vt:lpstr>Area I</vt:lpstr>
      <vt:lpstr>Area M</vt:lpstr>
      <vt:lpstr>Fattori abilitanti</vt:lpstr>
      <vt:lpstr>Matrice probabilità impatto</vt:lpstr>
      <vt:lpstr>Tabella valutazione rischi</vt:lpstr>
      <vt:lpstr>'Area A'!Area_stampa</vt:lpstr>
      <vt:lpstr>'Area C'!Area_stampa</vt:lpstr>
      <vt:lpstr>'Area E'!Area_stampa</vt:lpstr>
      <vt:lpstr>'Matrice probabilità impatto'!Area_stampa</vt:lpstr>
      <vt:lpstr>'Area A'!Titoli_stampa</vt:lpstr>
      <vt:lpstr>'Area B'!Titoli_stampa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2021-02-09T15:24:44Z</dcterms:modified>
</cp:coreProperties>
</file>