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workbookProtection lockStructure="1"/>
  <bookViews>
    <workbookView xWindow="-105" yWindow="-105" windowWidth="23250" windowHeight="12570" tabRatio="655"/>
  </bookViews>
  <sheets>
    <sheet name="Copertina" sheetId="18" r:id="rId1"/>
    <sheet name="Aree di rischio" sheetId="48" r:id="rId2"/>
    <sheet name="Processi  (2)" sheetId="52" state="hidden" r:id="rId3"/>
    <sheet name="Processi " sheetId="49" r:id="rId4"/>
    <sheet name="Area A" sheetId="1" r:id="rId5"/>
    <sheet name="Area B" sheetId="40" r:id="rId6"/>
    <sheet name="Area C" sheetId="42" r:id="rId7"/>
    <sheet name="Area E" sheetId="43" r:id="rId8"/>
    <sheet name="Area F" sheetId="44" r:id="rId9"/>
    <sheet name="Area I" sheetId="46" r:id="rId10"/>
    <sheet name="Area M" sheetId="54" r:id="rId11"/>
    <sheet name="Fattori abilitanti" sheetId="51" r:id="rId12"/>
    <sheet name="Matrice probabilità impatto" sheetId="8" r:id="rId13"/>
    <sheet name="Tabella valutazione rischi" sheetId="3" r:id="rId14"/>
  </sheets>
  <definedNames>
    <definedName name="_xlnm._FilterDatabase" localSheetId="3" hidden="1">'Processi '!$B$2:$E$76</definedName>
    <definedName name="_xlnm._FilterDatabase" localSheetId="2" hidden="1">'Processi  (2)'!$B$2:$E$77</definedName>
    <definedName name="_xlnm.Print_Area" localSheetId="4">'Area A'!$A$1:$P$26</definedName>
    <definedName name="_xlnm.Print_Area" localSheetId="6">'Area C'!$A$1:$O$32</definedName>
    <definedName name="_xlnm.Print_Area" localSheetId="7">'Area E'!$A$1:$O$9</definedName>
    <definedName name="_xlnm.Print_Area" localSheetId="12">'Matrice probabilità impatto'!$A$56:$D$100</definedName>
    <definedName name="_xlnm.Print_Titles" localSheetId="4">'Area A'!$11:$12</definedName>
    <definedName name="_xlnm.Print_Titles" localSheetId="5">'Area B'!$12:$13</definedName>
    <definedName name="_xlnm.Print_Titles" localSheetId="6">'Area C'!#REF!</definedName>
    <definedName name="_xlnm.Print_Titles" localSheetId="7">'Area E'!#REF!</definedName>
    <definedName name="_xlnm.Print_Titles" localSheetId="8">'Area F'!#REF!</definedName>
    <definedName name="_xlnm.Print_Titles" localSheetId="9">'Area I'!#REF!</definedName>
    <definedName name="_xlnm.Print_Titles" localSheetId="10">'Area M'!#REF!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40" l="1"/>
  <c r="O18" i="40" s="1"/>
  <c r="D37" i="40"/>
  <c r="N18" i="40" s="1"/>
  <c r="G28" i="40"/>
  <c r="G30" i="40" s="1"/>
  <c r="M18" i="40" s="1"/>
  <c r="L35" i="1"/>
  <c r="D25" i="54"/>
  <c r="E25" i="54"/>
  <c r="F25" i="54"/>
  <c r="E41" i="42"/>
  <c r="F41" i="42"/>
  <c r="G41" i="42"/>
  <c r="H41" i="42"/>
  <c r="I41" i="42"/>
  <c r="J41" i="42"/>
  <c r="K41" i="42"/>
  <c r="C32" i="44"/>
  <c r="D32" i="44"/>
  <c r="E32" i="44"/>
  <c r="F32" i="44"/>
  <c r="P18" i="40" l="1"/>
  <c r="E44" i="43"/>
  <c r="O16" i="43" s="1"/>
  <c r="E36" i="43"/>
  <c r="N16" i="43" s="1"/>
  <c r="D44" i="43"/>
  <c r="O15" i="43" s="1"/>
  <c r="C44" i="43"/>
  <c r="O12" i="43" s="1"/>
  <c r="D36" i="43"/>
  <c r="N15" i="43" s="1"/>
  <c r="C36" i="43"/>
  <c r="N12" i="43" s="1"/>
  <c r="G27" i="43"/>
  <c r="G29" i="43" s="1"/>
  <c r="M16" i="43" s="1"/>
  <c r="F27" i="43"/>
  <c r="F29" i="43" s="1"/>
  <c r="M15" i="43" s="1"/>
  <c r="E27" i="43"/>
  <c r="D27" i="43"/>
  <c r="C27" i="43"/>
  <c r="F49" i="44"/>
  <c r="O16" i="44" s="1"/>
  <c r="G49" i="44"/>
  <c r="O19" i="44" s="1"/>
  <c r="H49" i="44"/>
  <c r="O20" i="44" s="1"/>
  <c r="F41" i="44"/>
  <c r="N16" i="44" s="1"/>
  <c r="G41" i="44"/>
  <c r="N19" i="44" s="1"/>
  <c r="H41" i="44"/>
  <c r="N20" i="44" s="1"/>
  <c r="G32" i="44"/>
  <c r="G34" i="44" s="1"/>
  <c r="M13" i="44" s="1"/>
  <c r="H32" i="44"/>
  <c r="H34" i="44" s="1"/>
  <c r="M16" i="44" s="1"/>
  <c r="I32" i="44"/>
  <c r="I34" i="44" s="1"/>
  <c r="M19" i="44" s="1"/>
  <c r="J32" i="44"/>
  <c r="J34" i="44" s="1"/>
  <c r="M20" i="44" s="1"/>
  <c r="E49" i="44"/>
  <c r="O13" i="44" s="1"/>
  <c r="D49" i="44"/>
  <c r="O11" i="44" s="1"/>
  <c r="C49" i="44"/>
  <c r="O9" i="44" s="1"/>
  <c r="E41" i="44"/>
  <c r="N13" i="44" s="1"/>
  <c r="D41" i="44"/>
  <c r="N11" i="44" s="1"/>
  <c r="C41" i="44"/>
  <c r="N9" i="44" s="1"/>
  <c r="E34" i="44"/>
  <c r="M11" i="44" s="1"/>
  <c r="N13" i="46"/>
  <c r="E41" i="46"/>
  <c r="O13" i="46" s="1"/>
  <c r="D41" i="46"/>
  <c r="O11" i="46" s="1"/>
  <c r="C41" i="46"/>
  <c r="O9" i="46" s="1"/>
  <c r="E33" i="46"/>
  <c r="D33" i="46"/>
  <c r="N11" i="46" s="1"/>
  <c r="C33" i="46"/>
  <c r="N9" i="46" s="1"/>
  <c r="E24" i="46"/>
  <c r="E26" i="46" s="1"/>
  <c r="M13" i="46" s="1"/>
  <c r="D24" i="46"/>
  <c r="D26" i="46" s="1"/>
  <c r="M11" i="46" s="1"/>
  <c r="C24" i="46"/>
  <c r="C26" i="46" s="1"/>
  <c r="M9" i="46" s="1"/>
  <c r="C42" i="54"/>
  <c r="O9" i="54" s="1"/>
  <c r="C34" i="54"/>
  <c r="N9" i="54" s="1"/>
  <c r="C25" i="54"/>
  <c r="E58" i="42"/>
  <c r="O18" i="42" s="1"/>
  <c r="F58" i="42"/>
  <c r="O20" i="42" s="1"/>
  <c r="G58" i="42"/>
  <c r="O22" i="42" s="1"/>
  <c r="H58" i="42"/>
  <c r="O23" i="42" s="1"/>
  <c r="I58" i="42"/>
  <c r="O24" i="42" s="1"/>
  <c r="J58" i="42"/>
  <c r="O28" i="42" s="1"/>
  <c r="E50" i="42"/>
  <c r="N18" i="42" s="1"/>
  <c r="F50" i="42"/>
  <c r="N20" i="42" s="1"/>
  <c r="G50" i="42"/>
  <c r="N22" i="42" s="1"/>
  <c r="H50" i="42"/>
  <c r="N23" i="42" s="1"/>
  <c r="I50" i="42"/>
  <c r="N24" i="42" s="1"/>
  <c r="J50" i="42"/>
  <c r="N28" i="42" s="1"/>
  <c r="J43" i="42"/>
  <c r="M24" i="42" s="1"/>
  <c r="H43" i="42"/>
  <c r="M22" i="42" s="1"/>
  <c r="I43" i="42"/>
  <c r="M23" i="42" s="1"/>
  <c r="K43" i="42"/>
  <c r="M28" i="42" s="1"/>
  <c r="D58" i="42"/>
  <c r="O17" i="42" s="1"/>
  <c r="C58" i="42"/>
  <c r="O13" i="42" s="1"/>
  <c r="D50" i="42"/>
  <c r="N17" i="42" s="1"/>
  <c r="C50" i="42"/>
  <c r="N13" i="42" s="1"/>
  <c r="F43" i="42"/>
  <c r="M20" i="42" s="1"/>
  <c r="E43" i="42"/>
  <c r="M18" i="42" s="1"/>
  <c r="D41" i="42"/>
  <c r="D43" i="42" s="1"/>
  <c r="M17" i="42" s="1"/>
  <c r="C41" i="42"/>
  <c r="C43" i="42" s="1"/>
  <c r="M13" i="42" s="1"/>
  <c r="C45" i="40"/>
  <c r="O14" i="40" s="1"/>
  <c r="C37" i="40"/>
  <c r="N14" i="40" s="1"/>
  <c r="F28" i="40"/>
  <c r="E28" i="40"/>
  <c r="D28" i="40"/>
  <c r="C28" i="40"/>
  <c r="F52" i="1"/>
  <c r="O23" i="1" s="1"/>
  <c r="F44" i="1"/>
  <c r="N23" i="1" s="1"/>
  <c r="M35" i="1"/>
  <c r="M37" i="1" s="1"/>
  <c r="M22" i="1" s="1"/>
  <c r="N35" i="1"/>
  <c r="O35" i="1"/>
  <c r="P35" i="1"/>
  <c r="E52" i="1"/>
  <c r="O22" i="1" s="1"/>
  <c r="D52" i="1"/>
  <c r="O13" i="1" s="1"/>
  <c r="E44" i="1"/>
  <c r="N22" i="1" s="1"/>
  <c r="D44" i="1"/>
  <c r="N13" i="1" s="1"/>
  <c r="K35" i="1"/>
  <c r="J35" i="1"/>
  <c r="I35" i="1"/>
  <c r="H35" i="1"/>
  <c r="G35" i="1"/>
  <c r="F35" i="1"/>
  <c r="E35" i="1"/>
  <c r="D35" i="1"/>
  <c r="C27" i="54" l="1"/>
  <c r="M9" i="54" s="1"/>
  <c r="P9" i="54" s="1"/>
  <c r="P23" i="42"/>
  <c r="P20" i="42"/>
  <c r="P16" i="44"/>
  <c r="P22" i="42"/>
  <c r="P19" i="44"/>
  <c r="N37" i="1"/>
  <c r="M23" i="1" s="1"/>
  <c r="P23" i="1" s="1"/>
  <c r="P24" i="42"/>
  <c r="D37" i="1"/>
  <c r="M13" i="1" s="1"/>
  <c r="P13" i="1" s="1"/>
  <c r="P17" i="42"/>
  <c r="P28" i="42"/>
  <c r="C34" i="44"/>
  <c r="M9" i="44" s="1"/>
  <c r="P9" i="44" s="1"/>
  <c r="P16" i="43"/>
  <c r="C29" i="43"/>
  <c r="M12" i="43" s="1"/>
  <c r="P12" i="43" s="1"/>
  <c r="P22" i="1"/>
  <c r="P13" i="44"/>
  <c r="P18" i="42"/>
  <c r="P11" i="46"/>
  <c r="P11" i="44"/>
  <c r="P20" i="44"/>
  <c r="P13" i="42"/>
  <c r="P13" i="46"/>
  <c r="P15" i="43"/>
  <c r="C30" i="40"/>
  <c r="M14" i="40" s="1"/>
  <c r="P14" i="40" s="1"/>
  <c r="P9" i="46"/>
  <c r="I21" i="3" l="1"/>
  <c r="H21" i="3"/>
  <c r="G21" i="3"/>
  <c r="F21" i="3"/>
  <c r="E21" i="3"/>
  <c r="D21" i="3"/>
  <c r="I20" i="3"/>
  <c r="H20" i="3"/>
  <c r="G20" i="3"/>
  <c r="F20" i="3"/>
  <c r="E20" i="3"/>
  <c r="D20" i="3"/>
  <c r="I19" i="3"/>
  <c r="H19" i="3"/>
  <c r="G19" i="3"/>
  <c r="F19" i="3"/>
  <c r="E19" i="3"/>
  <c r="D19" i="3"/>
  <c r="I18" i="3"/>
  <c r="H18" i="3"/>
  <c r="G18" i="3"/>
  <c r="F18" i="3"/>
  <c r="E18" i="3"/>
  <c r="D18" i="3"/>
  <c r="I17" i="3"/>
  <c r="H17" i="3"/>
  <c r="G17" i="3"/>
  <c r="F17" i="3"/>
  <c r="E17" i="3"/>
  <c r="D17" i="3"/>
  <c r="I16" i="3"/>
  <c r="H16" i="3"/>
  <c r="G16" i="3"/>
  <c r="F16" i="3"/>
  <c r="E16" i="3"/>
  <c r="D16" i="3"/>
</calcChain>
</file>

<file path=xl/sharedStrings.xml><?xml version="1.0" encoding="utf-8"?>
<sst xmlns="http://schemas.openxmlformats.org/spreadsheetml/2006/main" count="1756" uniqueCount="607">
  <si>
    <t>Probabilità (a)</t>
  </si>
  <si>
    <t>Intervallo</t>
  </si>
  <si>
    <t>Classificazione rischio</t>
  </si>
  <si>
    <t>NULLO</t>
  </si>
  <si>
    <t>BASSO</t>
  </si>
  <si>
    <t>MEDIO</t>
  </si>
  <si>
    <t>ALTISSIMO (CRITICO)</t>
  </si>
  <si>
    <t>Analisi del rischio</t>
  </si>
  <si>
    <t>U.O. Responsabile</t>
  </si>
  <si>
    <t>Figure professionali coinvolte</t>
  </si>
  <si>
    <t>Sottoaree di rischio</t>
  </si>
  <si>
    <t>Reclutamento</t>
  </si>
  <si>
    <t>Progressioni di carriera</t>
  </si>
  <si>
    <t>Conferimento di incarichi di collaborazione</t>
  </si>
  <si>
    <t>U.O. Coinvolte</t>
  </si>
  <si>
    <t>Ponderazione del rischio</t>
  </si>
  <si>
    <t>A</t>
  </si>
  <si>
    <t>B</t>
  </si>
  <si>
    <t>E</t>
  </si>
  <si>
    <t>B.7</t>
  </si>
  <si>
    <t>Mappatura dei servizi/processi aziendali</t>
  </si>
  <si>
    <t>Identificazione dei rischi</t>
  </si>
  <si>
    <t>Valutazione dei rischi</t>
  </si>
  <si>
    <t>Trattamento dei rischi</t>
  </si>
  <si>
    <t>Tabella di valutazione dei rischi</t>
  </si>
  <si>
    <t>Matrice probabilità</t>
  </si>
  <si>
    <t>Descrizione</t>
  </si>
  <si>
    <t>Opzioni</t>
  </si>
  <si>
    <t>Valori</t>
  </si>
  <si>
    <t>No</t>
  </si>
  <si>
    <t>Controlli</t>
  </si>
  <si>
    <t>Analisi</t>
  </si>
  <si>
    <t>Valori e frequenze della probabilità</t>
  </si>
  <si>
    <t>Valore</t>
  </si>
  <si>
    <t>Frequenza</t>
  </si>
  <si>
    <t>Nessuna probabilità</t>
  </si>
  <si>
    <t>Improbabile</t>
  </si>
  <si>
    <t>Poco probabile</t>
  </si>
  <si>
    <t>Probabile</t>
  </si>
  <si>
    <t>Molto probabile</t>
  </si>
  <si>
    <t>Altamente probabile</t>
  </si>
  <si>
    <t>Fattore</t>
  </si>
  <si>
    <t>Indice di probabilità</t>
  </si>
  <si>
    <t>Matrice impatto</t>
  </si>
  <si>
    <t>Impatto organizzativo</t>
  </si>
  <si>
    <t>Impatto economico</t>
  </si>
  <si>
    <t>Impatto reputazionale</t>
  </si>
  <si>
    <t>Non ne abbiamo memoria</t>
  </si>
  <si>
    <t>Valori e importanza dell'impatto</t>
  </si>
  <si>
    <t>Importanza</t>
  </si>
  <si>
    <t>Nessun impatto</t>
  </si>
  <si>
    <t>Valore massimo (&lt;=)</t>
  </si>
  <si>
    <t>Val minimo (&gt;)</t>
  </si>
  <si>
    <t>Matrice di valutazione del rischio</t>
  </si>
  <si>
    <t>B.4</t>
  </si>
  <si>
    <t>B.9</t>
  </si>
  <si>
    <t>Misura</t>
  </si>
  <si>
    <t>B.3</t>
  </si>
  <si>
    <t>B.5</t>
  </si>
  <si>
    <t>B.6</t>
  </si>
  <si>
    <t>Rilevante</t>
  </si>
  <si>
    <t>B.8</t>
  </si>
  <si>
    <t>A.1</t>
  </si>
  <si>
    <t>A.2</t>
  </si>
  <si>
    <t>A.3</t>
  </si>
  <si>
    <t>Impatto</t>
  </si>
  <si>
    <t>Regolamenti interni</t>
  </si>
  <si>
    <t>Gestione contabile delle entrate</t>
  </si>
  <si>
    <t>Gestione contabile delle spese</t>
  </si>
  <si>
    <t>1.        Programmazione</t>
  </si>
  <si>
    <t>2.       Progettazione</t>
  </si>
  <si>
    <t>3.        Selezione del contraente</t>
  </si>
  <si>
    <t>4.       Verifica, aggiudicazione e stipula del contratto</t>
  </si>
  <si>
    <t>5.       Esecuzione del contratto</t>
  </si>
  <si>
    <t>Rendicontazione del contratto</t>
  </si>
  <si>
    <t>Programmazione</t>
  </si>
  <si>
    <t>Progettazione</t>
  </si>
  <si>
    <t>Selezione del contraente</t>
  </si>
  <si>
    <t>Verifica, aggiudicazione e stipula del contratto</t>
  </si>
  <si>
    <t>Esecuzione del contratto</t>
  </si>
  <si>
    <t>Direzione generale</t>
  </si>
  <si>
    <t>Programmazione e controllo</t>
  </si>
  <si>
    <t>Sistemi informativi e informatici</t>
  </si>
  <si>
    <t>Amministrazione del personale</t>
  </si>
  <si>
    <t>Gestione del patrimonio</t>
  </si>
  <si>
    <t>Unità organizzativa</t>
  </si>
  <si>
    <t>Privacy</t>
  </si>
  <si>
    <t>C</t>
  </si>
  <si>
    <t>Codice di comportamento</t>
  </si>
  <si>
    <t>F</t>
  </si>
  <si>
    <t>I</t>
  </si>
  <si>
    <t>Contratti pubblici (di lavori, servizi e forniture)</t>
  </si>
  <si>
    <t>Gestione delle entrate, delle spese e del patrimonio</t>
  </si>
  <si>
    <t>Controlli, verifiche, ispezioni e sanzioni</t>
  </si>
  <si>
    <t>Pianificazione interventi</t>
  </si>
  <si>
    <t>Programmazione del personale</t>
  </si>
  <si>
    <t>Risorse umane e organizzazione</t>
  </si>
  <si>
    <t>Graduazione delle posizioni</t>
  </si>
  <si>
    <t>Sistema di misurazione e valutazione</t>
  </si>
  <si>
    <t>Reclutamento del personale</t>
  </si>
  <si>
    <t>Provvedimenti disciplinari</t>
  </si>
  <si>
    <t>Contratto decentrato</t>
  </si>
  <si>
    <t>PTPCT</t>
  </si>
  <si>
    <t>Trasparenza e anticorruzione</t>
  </si>
  <si>
    <t>Whistleblowing</t>
  </si>
  <si>
    <t>Accesso civico generalizzato</t>
  </si>
  <si>
    <t>Accesso civico semplice</t>
  </si>
  <si>
    <t>Piano performance</t>
  </si>
  <si>
    <t>Relazione performance</t>
  </si>
  <si>
    <t>-</t>
  </si>
  <si>
    <t>DVR</t>
  </si>
  <si>
    <t>Processo</t>
  </si>
  <si>
    <t>Gestione contabile</t>
  </si>
  <si>
    <t>Area di rischio</t>
  </si>
  <si>
    <t>Indice di probabilità (a)</t>
  </si>
  <si>
    <t>Variabile</t>
  </si>
  <si>
    <t>Processo 1</t>
  </si>
  <si>
    <t>Processo 2</t>
  </si>
  <si>
    <t>Processo 3</t>
  </si>
  <si>
    <t>Precedenti</t>
  </si>
  <si>
    <t>Eventi sentinella</t>
  </si>
  <si>
    <t>Discrezionalità dei processi</t>
  </si>
  <si>
    <t>Rilevanza degli interessi esterni</t>
  </si>
  <si>
    <t>Qualità organizzativa</t>
  </si>
  <si>
    <t>Pluralità di soggetti</t>
  </si>
  <si>
    <t>Livello di copertura del rischio (b)</t>
  </si>
  <si>
    <t>Completezza</t>
  </si>
  <si>
    <t>Effettività</t>
  </si>
  <si>
    <t>Efficacia e adeguatezza</t>
  </si>
  <si>
    <t>Livello di copertura del rischio</t>
  </si>
  <si>
    <t>Indice di impatto (c)</t>
  </si>
  <si>
    <t>Danno generato</t>
  </si>
  <si>
    <t>Indice di Impatto</t>
  </si>
  <si>
    <t>Fattori abilitanti</t>
  </si>
  <si>
    <t>Misure in essere</t>
  </si>
  <si>
    <t>Fattori abilitanti 1</t>
  </si>
  <si>
    <t>Fattori abilitanti 2</t>
  </si>
  <si>
    <t>Fattori abilitanti 3</t>
  </si>
  <si>
    <t>Impatto (c)</t>
  </si>
  <si>
    <t>Rischio residuo                           (d=(a*(1-b))*c)</t>
  </si>
  <si>
    <t>B, E</t>
  </si>
  <si>
    <t>Cod.</t>
  </si>
  <si>
    <t>Categoria fattori abilitanti</t>
  </si>
  <si>
    <t xml:space="preserve">Cod. </t>
  </si>
  <si>
    <t>Catalogo fattori abilitanti</t>
  </si>
  <si>
    <t>Variabile di probabilità</t>
  </si>
  <si>
    <t>Cod. Misura</t>
  </si>
  <si>
    <t>Carenza nella definizione degli strumenti essenziali del sistema di prevenzione della corruzione</t>
  </si>
  <si>
    <t>Mancanza/mancato aggiornamento/non effettività del PTPCT</t>
  </si>
  <si>
    <t>Probabilità massima</t>
  </si>
  <si>
    <t>M.1</t>
  </si>
  <si>
    <t>Mancanza/mancato aggiornamento/non effettività del Codice di comportamento</t>
  </si>
  <si>
    <t>M.2</t>
  </si>
  <si>
    <t>Mancanza della Sezione Amministrazione trasparente/ gravi carenze riscontrate nel suo aggiornamento</t>
  </si>
  <si>
    <t>M.3</t>
  </si>
  <si>
    <t>Obblighi di pubblicazione/ Sez. Amministrazione trasparente</t>
  </si>
  <si>
    <t>Carenza di imparzialità soggettiva dei funzionari pubblici</t>
  </si>
  <si>
    <t>B.1</t>
  </si>
  <si>
    <t>Mancanza/mancato aggiornamento/non effettività delle procedure di accesso/permanenza nell’incarico/carica pubblica</t>
  </si>
  <si>
    <t>M.4</t>
  </si>
  <si>
    <t>Procedure di accesso/permanenza nell’incarico/carica pubblica</t>
  </si>
  <si>
    <t>B.2</t>
  </si>
  <si>
    <t>Mancanza di rotazione straordinaria</t>
  </si>
  <si>
    <t>M.5</t>
  </si>
  <si>
    <t>Rotazione straordinaria</t>
  </si>
  <si>
    <t>Presenza di situazioni di conflitto di interessi non regolamentate</t>
  </si>
  <si>
    <t>M.6</t>
  </si>
  <si>
    <t>Procedura di regolazione del conflitto di interessi</t>
  </si>
  <si>
    <t>Presenza di situazioni di inconferibilità/incompatibilità di incarichi</t>
  </si>
  <si>
    <t>M.7</t>
  </si>
  <si>
    <t>Procedure per regolamentare inconferibilità/incompatibilità di incarichi</t>
  </si>
  <si>
    <t>Mancanza di procedure di prevenzione del fenomeno della corruzione nella formazione di commissioni e nelle assegnazioni agli uffici</t>
  </si>
  <si>
    <t>M.8</t>
  </si>
  <si>
    <t>Mancanza di procedure per l'assegnazione di incarichi extraistituzionali</t>
  </si>
  <si>
    <t>M.9</t>
  </si>
  <si>
    <t>Procedura per l'assegnazione di incarichi extraistituzionali</t>
  </si>
  <si>
    <t>Mancanza di divieti post-employment (pantouflage)</t>
  </si>
  <si>
    <t>M.10</t>
  </si>
  <si>
    <t>Procedura per prevenire il pantouflage</t>
  </si>
  <si>
    <t>Mancanza di patti d’integrità</t>
  </si>
  <si>
    <t>M.11</t>
  </si>
  <si>
    <t>Patti d’integrità</t>
  </si>
  <si>
    <t>Presenza di condizionamento da interessi esterni</t>
  </si>
  <si>
    <t>M.12</t>
  </si>
  <si>
    <t>Procedure per la prevenzione del condizionamento da interessi esterni</t>
  </si>
  <si>
    <t>Carenza di formazione</t>
  </si>
  <si>
    <t>C.1</t>
  </si>
  <si>
    <t>Carenze nella formazione generale/specifica</t>
  </si>
  <si>
    <t>M.13</t>
  </si>
  <si>
    <t>Programmazione e attuazione della formazione generale/specifica</t>
  </si>
  <si>
    <t>D</t>
  </si>
  <si>
    <t>Mancanza di rotazione ordinaria</t>
  </si>
  <si>
    <t>D.1</t>
  </si>
  <si>
    <t>M.14</t>
  </si>
  <si>
    <t>Rotazione ordinaria</t>
  </si>
  <si>
    <t>D.2</t>
  </si>
  <si>
    <t>Mancanza di segregazione delle funzioni</t>
  </si>
  <si>
    <t>M.15</t>
  </si>
  <si>
    <t>Segregazione delle funzioni</t>
  </si>
  <si>
    <t>Opacità del sistema di trasparenza</t>
  </si>
  <si>
    <t>E.1</t>
  </si>
  <si>
    <t>Opacità del sistema di trasparenza e della disciplina degli accessi</t>
  </si>
  <si>
    <t>M.16</t>
  </si>
  <si>
    <t>Trasparenza e disciplina degli accessi</t>
  </si>
  <si>
    <t>Carenza di regolazione dei rapporti con i rappresentanti di interessi particolari</t>
  </si>
  <si>
    <t>F.1</t>
  </si>
  <si>
    <t>Mancanza di regolazione dei rapporti con i rappresentanti di interessi particolari</t>
  </si>
  <si>
    <t>M.17</t>
  </si>
  <si>
    <t>Regolazione dei rapporti con i rappresentanti di interessi particolari</t>
  </si>
  <si>
    <t>G</t>
  </si>
  <si>
    <t>Mancanza di tutela della segnalazione di fenomeni corruttivi</t>
  </si>
  <si>
    <t>G.1</t>
  </si>
  <si>
    <t>Mancata tutela del whistleblower</t>
  </si>
  <si>
    <t>M.18</t>
  </si>
  <si>
    <t>Procedura di whistleblowing</t>
  </si>
  <si>
    <t>H</t>
  </si>
  <si>
    <t>Carenza di soluzioni organizzative e informatizzazione</t>
  </si>
  <si>
    <t>H.1</t>
  </si>
  <si>
    <t>Mancanza/mancato aggiornamento/non effettività dei regolamenti interni</t>
  </si>
  <si>
    <t>M.19</t>
  </si>
  <si>
    <t>H.2</t>
  </si>
  <si>
    <t>Mancanza di processi (o procedure) formalizzati/e</t>
  </si>
  <si>
    <t>M.20</t>
  </si>
  <si>
    <t>Processi (o procedure) formalizzati/e</t>
  </si>
  <si>
    <t>H.3</t>
  </si>
  <si>
    <t>Mancanza di informatizzazione e tracciabilità dei processi</t>
  </si>
  <si>
    <t>M.21</t>
  </si>
  <si>
    <t>Informatizzazione e tracciabilità dei processi</t>
  </si>
  <si>
    <t>H.4</t>
  </si>
  <si>
    <t>Mancanza di prassi operative consolidate non formalizzate</t>
  </si>
  <si>
    <t>M.22</t>
  </si>
  <si>
    <t>Prassi operative consolidate non formalizzate</t>
  </si>
  <si>
    <t>H.5</t>
  </si>
  <si>
    <t>Mancanza di semplificazione dei processi (eccessiva regolamentazione, complessità e scarsa chiarezza della normativa di riferimento,…)</t>
  </si>
  <si>
    <t>M.23</t>
  </si>
  <si>
    <t>Semplificazione dei processi</t>
  </si>
  <si>
    <t>H.6</t>
  </si>
  <si>
    <t>Opacità nella responsabilizzazione dei processi</t>
  </si>
  <si>
    <t>M.24</t>
  </si>
  <si>
    <t>Chiarezza della responsabilizzazione dei processi</t>
  </si>
  <si>
    <t>H.7</t>
  </si>
  <si>
    <t>Mancanza/estemporaneità nei controlli sui processi</t>
  </si>
  <si>
    <t>M.25</t>
  </si>
  <si>
    <t>Controlli strutturati sui processi</t>
  </si>
  <si>
    <t>H.8</t>
  </si>
  <si>
    <t>Insufficienza nell'azione degli organismi di controllo</t>
  </si>
  <si>
    <t>M.26</t>
  </si>
  <si>
    <t>Stimolo dell'azione degli organismi di controllo</t>
  </si>
  <si>
    <t>Carenza di cultura organizzativa</t>
  </si>
  <si>
    <t>I.1</t>
  </si>
  <si>
    <t>Carente diffusione della cultura della legalità</t>
  </si>
  <si>
    <t>M.27</t>
  </si>
  <si>
    <t>Promozione della cultura della legalità</t>
  </si>
  <si>
    <t>I.2</t>
  </si>
  <si>
    <t>Carenza nell'attuazione del principio di distinzione tra politica e amministrazione</t>
  </si>
  <si>
    <t>M.28</t>
  </si>
  <si>
    <t>Attuazione del principio di distinzione tra politica e amministrazione</t>
  </si>
  <si>
    <t>Matrice probabilità (copertura) -  impatto</t>
  </si>
  <si>
    <t>Evidenzia la probabilità che un evento rischioso possa verificarsi in relazione a: esperienza pregressa,caratteristiche dei processi, rilevanza degli interessi esterni, qualità organizzativa del pesidio dei processi e complessità delle relazioni richieste per attuare il disegno corruttivo.</t>
  </si>
  <si>
    <t>Negli ultimi 5 anni si sono già verificati episodi, all'interno dell'organizzazione, che hanno condotto o avrebbero potuto condurre alla commissione di reati o di eventi corruttivi per un dato processo/rischio?</t>
  </si>
  <si>
    <t>Non si è verificato alcun episodio, oppure non se ne ha notizia</t>
  </si>
  <si>
    <t>Sono state effettuate segnalazioni (whistleblowing), fondate, che tuttavia non hanno evidenziato violazioni alle misure di prevenzione e contrasto esistenti e pertanto non sono stati rilevati fenomeni corruttivi</t>
  </si>
  <si>
    <t>Si sono verificate sporadiche violazioni alle misure di prevenzione e contrasto esistenti, accertate dagli organismi di controllo interno. Sono state avviate procedure giudiziarie nei confronti di dipendenti, collaboratori o rappresentanti dell'organizzazione, oppure nei confronti dell'organizzazione stessa. Le procedure si sono concluse in via definitiva con l'assoluzione, o comunque a favore dell'organizzazione e/o dei suoi dipendenti, collaboratori e/o rappresentanti.</t>
  </si>
  <si>
    <t>Sono state avviate procedure giudiziarie nei confronti di dipendenti, collaboratori o rappresentanti dell'organizzazione, oppure nei confronti dell'organizzazione stessa. Le procedure sono ancora in corso, ma non si è ancora arrivati al 1° grado di giudizio, oppure i gradi precedenti di giudizio si sono conclusi con l'assoluzione o comunque a favore dell'organizzazione e/o dei suoi dipendenti, collaboratori e/o rappresentanti.</t>
  </si>
  <si>
    <t xml:space="preserve">Si sono verificate più violazioni alle misure di prevenzione e contrasto esistenti, accertate dagli organismi di controllo interno. Sono state avviate procedure giudiziarie nei confronti di dipendenti, collaboratori o rappresentanti dell'organizzazione, oppure nei confronti dell'organizzazione stessa. Nel caso in cui le procedure siano ancora in corso, i gradi precedenti di giudizio si sono conclusi a sfavore. Nel caso in cui le procedure si siano concluse, dipendenti, collaboratori e/o rappresentanti dell'organizzazione, oppure l'organizzazione stessa sono già stati condannati, in via definitiva, per reati corruttivi                                                                                                                                                                                                                                                              </t>
  </si>
  <si>
    <t>Presenza, negli ultimi 5 anni, di "eventi sentinella" quali rilievi degli organismi di controllo interno, oppure segnalazioni o reclami che evidenziano episodi di mancato rispetto delle procedure, cattiva gestione, scarsa qualità del servizio correlato ad un dato processo/rischio</t>
  </si>
  <si>
    <t>Assenza di rilievi degli organismi di controllo. Assenza di segnalazioni e reclami</t>
  </si>
  <si>
    <t>Presenza di rilievi di natura formale da parte degli organismi di controllo. Segnalazioni e reclami sulla scarsa qualità del servizio, fondate, ma risolte a favore dell'utente</t>
  </si>
  <si>
    <t>Presenza di rilievi di natura formale da parte degli organismi di controllo che hanno comportato l'integrazione dei provvedimenti adottati. Segnalazioni e reclami sulla scarsa qualità del servizio, sulla cattiva gestione che hanno condotto all'accertamento del mancato rispetto degli standard di servizio garantiti</t>
  </si>
  <si>
    <t>Presenza di rilievi di natura formale da parte degli organismi di controllo che hanno comportato l'integrazione dei provvedimenti adottati e la revisione delle procedure adottate. Segnalazioni e reclami frequenti sul mancato rispetto delle procedure che hanno condotto all'accertamento del mancato rispetto degli standard di servizio garantiti</t>
  </si>
  <si>
    <t>Presenza di rilievi di natura formale da parte degli organismi di controllo che hanno comportato l'annullamento in autotutela o la revoca dei provvedimenti adottati. Segnalazioni e reclami frequenti sul mancato rispetto delle procedure che hanno condotto all'accertamento del mancato rispetto degli standard di servizio garantiti</t>
  </si>
  <si>
    <t>Qual è il livello di discrezionalità delle procedure adottate nell'ambito del processo analizzato?</t>
  </si>
  <si>
    <t>Le procedure sono codificate da atti interni, oppure sono definite in modo dettagliato e completo da norme di legge o da regolamenti, linee guida, protocolli di intesa o altri atti di indirizzo esterni vincolanti per l'organizzazione. Viene lasciato un ridotto margine di discrezionalità agli operatori</t>
  </si>
  <si>
    <t>Le procedure sono codificate da atti interni, oppure sono definite in modo dettagliato e completo da norme di legge o da regolamenti, linee guida, protocolli di intesa o altri atti di indirizzo esterni vincolanti per l'organizzazione. Viene lasciato un elevato margine di discrezionalità almeno ad alcuni operatori</t>
  </si>
  <si>
    <t>Le procedure sono solo parzialmente codificate da atti interni, oppure  da norme di legge o da regolamenti, linee guida, protocolli di intesa o altri atti di indirizzo esterni vincolanti per l'organizzazione. Viene lasciato un ridotto margine di discrezionalità agli operatori</t>
  </si>
  <si>
    <t>Le procedure sono solo parzialmente codificate da atti interni, oppure  da norme di legge o da regolamenti, linee guida, protocolli di intesa o altri atti di indirizzo esterni vincolanti per l'organizzazione. Viene lasciato un elevato margine di discrezionalità agli operatori</t>
  </si>
  <si>
    <t>Le procedure non sono codificate da atti interni, non sono normate dalla legge oppure sono disciplinate solo in termini di principi generali. Viene lasciato un elevato margine di discrezionalità agli operatori.</t>
  </si>
  <si>
    <t>Qual è il livello degli interessi esterni coinvolti nel processo?</t>
  </si>
  <si>
    <t>Il processo può dar luogo a benefici economici o di altra natura con impatto scarso o irrilevante per i destinatari o altri soggetti coinvolti, che ragionevolmente non dovrebbe motivare comportamenti corruttivi.</t>
  </si>
  <si>
    <t>Il processo può dar luogo a benefici economici o di altra natura con impatto significativo per i destinatari o altri soggetti coinvolti, che ragionevolmente potrebbe motivare l'adozione di comportamenti corruttivi.</t>
  </si>
  <si>
    <t>Il processo può dar luogo a benefici economici o di altra natura con impatto elevato per i destinatari o altri soggetti coinvolti.</t>
  </si>
  <si>
    <t>Qual è il livello di strutturazione organizzativa del processo?</t>
  </si>
  <si>
    <t>Il processo è regolamentato. Il processo è digitalizzato e tracciabile. Sul processo intervengono più soggetti con responsabilità definite ed esplicitate. Il personale è adeguato per dimensioni, competenze ed esperienza. I controlli sul processo sono definiti ed effettivi.</t>
  </si>
  <si>
    <t>Il processo è solo in parte regolamentato, oppure la regolamentazione non è aggiornata. Il processo è solo in parte digitalizzato e/o tracciabile. Sul processo intervengono più soggetti con responsabilità non sempre definite ed esplicitate. Il personale è leggermente sottodimensionato,  oppure denota lievi carenze nelle competenze e/o nell'esperienza nella gestione del processo. I controlli sul processo sono definiti ma non sempre sono effettuati.</t>
  </si>
  <si>
    <t>2-3</t>
  </si>
  <si>
    <t>Il processo non è regolamentato, oppure la regolamentazione è carente e non aggiornata. Il processo non è digitalizzato ed è difficilmente tracciabile. Le responsabilità delle diverse fasi del processo sono concentrate su un unico soggetto, oppure le responsabilità non sono definite in modo chiaro. Il personale è sottodimensionato, o è stato soggetto a frequente turnover negli ultimi 5 anni, o denota significative carenze nelle competenze e/o nell'esperienza nella gestione del processo. I controlli sul processo sono assenti o comunque denotano gravi carenze.</t>
  </si>
  <si>
    <t>4-5</t>
  </si>
  <si>
    <t xml:space="preserve">
Qual è il livello di pluralità e di complessità della rete di soggetti interni/esterni che devono intervenire per il compimento di attività che possono rientrare in fattispecie di carattere corruttivo?</t>
  </si>
  <si>
    <t>È necessario costruire una rete complessa di collaborazione di più soggetti appartenenti a enti, aziende ed organizzazioni diverse, oppure ad organismi di controllo interni o esterni all'azienda.</t>
  </si>
  <si>
    <t>È necessaria la collaborazione di più soggetti appartenenti a enti, aziende ed organizzazioni diverse.</t>
  </si>
  <si>
    <t>È necessaria la collaborazione di più soggetti appartenenti ad unità organizzative diverse dell'Azienda (dipendenti e/o collaboratori esterni).</t>
  </si>
  <si>
    <t>È necessaria la collaborazione di più soggetti nella medesima unità organizzativa aziendale (dipendenti e/o collaboratori esterni).</t>
  </si>
  <si>
    <t>È sufficiente l'azione di un singolo soggetto.</t>
  </si>
  <si>
    <t>Matrice copertura</t>
  </si>
  <si>
    <t>Evidenzia il livello di affidabilità e di efficacia delle procedure di misure di prevenzione e contrasto esistenti presso l'organizzazione, e conseguentemente la loro capacità di prevenire il compimento di atti corruttivi sul processo analizzato.</t>
  </si>
  <si>
    <t>Valori (%)</t>
  </si>
  <si>
    <t>Qual è il livello di completezza delle misure di prevenzione e contrasto della corruzione per un dato processo/rischio?</t>
  </si>
  <si>
    <t>Non tutte le misure di prevenzione generali sono presenti. Sono assenti misure di prevenzione e contrasto specifiche</t>
  </si>
  <si>
    <t>Non tutte le misure di prevenzione generali sono presenti. Sono presenti misure di prevenzione e contrasto specifiche idonee solo per alcuni rischi. E' necessario l'aggiornamento o l'adozione di ulteriori misure</t>
  </si>
  <si>
    <t>Non tutte le misure di prevenzione generali sono presenti. Sono presenti misure di prevenzione e contrasto specifiche idonee per tutti rischi previsti. E' necessario l'aggiornamento o l'adozione di ulteriori misure</t>
  </si>
  <si>
    <t>Tutte le misure di prevenzione generali sono presenti. Sono presenti misure di prevenzione e contrasto specifiche idonee per tutti i rischi previsti. Tuttavia si ritiene necessario l'aggiornamento oppure l'adozione di ulteriori misure</t>
  </si>
  <si>
    <t>Tutte le misure di prevenzione generali sono presenti. Sono presenti misure di prevenzione e contrasto specifiche per tutti i rischi previsti. Le misure sono aggiornate e, in base all'esperienza pregressa, non si ritiene necessaria l'adozione di ulteriori misure</t>
  </si>
  <si>
    <t>Qual è il livello di effettiva attuazione delle misure di prevenzione e contrasto della corruzione per un dato processo/rischio?</t>
  </si>
  <si>
    <t>Sono assenti misure di prevenzione e contrasto specifiche per il processo/rischio analizzato</t>
  </si>
  <si>
    <t>Le misure di prevenzione e contrasto specifiche sono dichiarate nel PTPCT, ma non risultano attuate, oppure non c'è evidenza della loro effettiva attuazione</t>
  </si>
  <si>
    <t>Solo una parte minoritaria delle misure di prevenzione e contrasto specifiche dichiarate nel PTPCT risultano attuate, e vi è evidenza della loro effettiva attuazione</t>
  </si>
  <si>
    <t>La maggior parte delle misure di prevenzione e contrasto specifiche dichiarate nel PTPCT risulta attuata, e vi è evidenza della loro effettiva attuazione. Permangono ancora alcune misure dichiarate nel PTPCT, ma che non risultano attuate o sono attuate solo in parte.</t>
  </si>
  <si>
    <t>Le misure di prevenzione e contrasto specifiche previste nel PTPCT sono tutte operative e vi è evidenza della loro effettiva attuazione</t>
  </si>
  <si>
    <t>In base all'esperienza pregressa, qual è il livello di efficacia e adeguatezza delle misure esistenti nel prevenire e contrastare il verificarsi di fenomeni corruttivi per un dato processo/rischio?</t>
  </si>
  <si>
    <t>Sono assenti misure di prevenzione e contrasto specifiche</t>
  </si>
  <si>
    <t xml:space="preserve">Le misure di prevenzione e contrasto sono risultate poco efficaci e scarsamente adeguate. Sono state rilevate carenze significative </t>
  </si>
  <si>
    <t>Non vi sono state situazioni che hanno consentito di verificare l'efficacia e l'adeguatezza delle misure di prevenzione e contrasto esistenti</t>
  </si>
  <si>
    <t xml:space="preserve">Le misure di prevenzione e contrasto sono risultate abbastanza efficaci ed adeguate, con alcuni margini di miglioramento </t>
  </si>
  <si>
    <t xml:space="preserve">Le misure di prevenzione e contrasto sono risultate pienamente efficaci ed adeguate </t>
  </si>
  <si>
    <r>
      <t>Gli indici di impatto vanno stimati sulla base di dati oggettivi, ossia di quanto risulta all</t>
    </r>
    <r>
      <rPr>
        <sz val="11"/>
        <rFont val="Calibri"/>
        <family val="2"/>
        <scheme val="minor"/>
      </rPr>
      <t>’organizzazione.</t>
    </r>
  </si>
  <si>
    <t>A quale livello di responsabilità organizzativa può collocarsi il rischio di eventi corruttivi sul processo analizzato (livello apicale, livello intermedio o livello basso)? Ovvero, qual è il livello organizzativo più elevato che potrebbe essere coinvolto nel compimento di attività esposte al rischio corruttivo? Quali sono le possibili conseguenze sulla continuità dei processi aziendali?</t>
  </si>
  <si>
    <t>A livello di operatori dei singoli servizi, senza specifiche responsabilità. Impatto scarso o nullo sulla continuità del processo analizzato</t>
  </si>
  <si>
    <t>A livello di operatori dei singoli servizi, con specifiche responsabilità, oppure di professionisti e collaboratori esterni dell'organizzazione. Impatto rilevante sulla continuità del processo analizzato</t>
  </si>
  <si>
    <t>A livello di coordinatori di singole unità organizzative non apicali, oppure di coordinatori di strutture che forniscono servizi, oppure di referenti di soggetti esterni affidatari di servizi da parte dell'Azienda. Impatto rilevante sulla continuità del processo analizzato ed, eventualmente, di altri processi dell'U.O. interessata</t>
  </si>
  <si>
    <t>A livello di Responsabili di unità organizzative apicali dell'Azienda, oppure a livello di legali rappresentanti di soggetti affidatari di servizi da parte dell'Azienda. Impatto rilevante sulla continuità del processo analizzato ed, eventualmente, di altri processi aziendali, anche afferenti a più U.O.</t>
  </si>
  <si>
    <t>A livello del Direttore generale, o di componenti del Consiglio di Amministrazione, dell'Assemblea Consortile o degli organismi di controllo dell'organizzazione. Impatto rilevante sulla continuità del processo analizzato e di altri processi aziendali, anche afferenti a più U.O.</t>
  </si>
  <si>
    <t>Qual è il livello di incidenza del servizio esposto al rischio di reati, rispetto al valore della produzione aziendale? Per i servizi finali si considera il rapporto tra il fatturato generato e il valore della produzione. Per i servizi amministrativi di supporto si considerano i costi specifici rapportati al valore della produzione</t>
  </si>
  <si>
    <t>Modesto (&lt;= 2%)</t>
  </si>
  <si>
    <t>Significativo (&gt; 2% e &lt;= 5%)</t>
  </si>
  <si>
    <t>Rilevante (&gt; 5% e &lt;= 10%)</t>
  </si>
  <si>
    <t>Elevato (&gt; 10% e &lt;= 15%)</t>
  </si>
  <si>
    <t>Critico (&gt; 15%)</t>
  </si>
  <si>
    <t>Nel corso degli ultimi 5 anni sono stati pubblicati sui media notizie o articoli riguardanti l'organizzazione aventi ad oggetto episodi di cattiva amministrazione, scarsa qualità dei servizi o corruzione</t>
  </si>
  <si>
    <t>Sì, sui media locali e sui social media per episodi non attinenti al processo analizzato</t>
  </si>
  <si>
    <t>Sì, sui media locali, nazionali e sui social media per episodi non attinenti al processo analizzato</t>
  </si>
  <si>
    <t>Sì, sui media locali o nazionali e sui social media per episodi attinenti al processo analizzato</t>
  </si>
  <si>
    <t>Qual è l'entità del danno che potrebbe essere sopportato dall'organizzazione a seguito di irregolarità riscontrate da organismi interni di controllo o autorità esterne (Corte dei Conti, Autorità Giudiziaria, ANAC, ecc.), in termini di sanzioni, risarcimento danni o contenzioso da parte di soggetti terzi?</t>
  </si>
  <si>
    <t>Modesta: il verificarsi dell’evento corruttivo, comporta costi in termini di sanzioni, contenzioso e risarcimento danni che potrebbero essere addebitati all’organizzazione trascurabili o nulli</t>
  </si>
  <si>
    <t>Rilevante: il verificarsi dell’evento corruttivo, comporta costi in termini di sanzioni, contenzioso e risarcimento danni che potrebbero essere addebitati all’organizzazione rilevanti, ma sostenibili</t>
  </si>
  <si>
    <t>Critica: il verificarsi dell'evento corruttivo, comporta costi in termini di sanzioni, contenzioso e risarcimento danni che potrebbero essere addebitati all’organizzazione molto rilevanti</t>
  </si>
  <si>
    <t>Minimo</t>
  </si>
  <si>
    <t>Modesto</t>
  </si>
  <si>
    <t>Elevato</t>
  </si>
  <si>
    <t>Critico</t>
  </si>
  <si>
    <t>ALTO (REALE)</t>
  </si>
  <si>
    <t>Probabilità (considerato il livello di copertura del rischio)</t>
  </si>
  <si>
    <t>Significativo</t>
  </si>
  <si>
    <t>Livello di rischio</t>
  </si>
  <si>
    <t>Altissimo (critico)</t>
  </si>
  <si>
    <t>L’adozione di misure di prevenzione e contrasto al rischio rilevato è necessaria, urgente e indifferibile.</t>
  </si>
  <si>
    <t>Alto (reale)</t>
  </si>
  <si>
    <t>L’adozione di misure di prevenzione e contrasto al rischio rilevato è necessaria, assume carattere prioritario e deve essere pianificata negli obiettivi e nei documenti di programmazione aziendale.</t>
  </si>
  <si>
    <t xml:space="preserve">Medio </t>
  </si>
  <si>
    <t>L’adozione di misure di prevenzione e contrasto al rischio rilevato è necessaria, al fine di ridurre la probabilità o l’impatto associati al rischio, ma non assume carattere prioritario. Deve comunque essere pianificata negli obiettivi e nei documenti di programmazione aziendale.</t>
  </si>
  <si>
    <t>Basso</t>
  </si>
  <si>
    <t xml:space="preserve">L’adozione di misure di prevenzione e contrasto al rischio rilevato è discrezionale, e l'Azienda può decidere di accettare il livello di rischio. Le eventuali ulteriori misure di prevenzione e contrasto possono essere introdotte solo a seguito di una valutazione del rapporto costi-benefici. </t>
  </si>
  <si>
    <t xml:space="preserve">Nullo </t>
  </si>
  <si>
    <t>Il rischio è valutato come inesistente, o comunque trascurabile. Non è richiesta alcuna azione.</t>
  </si>
  <si>
    <t>Autorizzazioni o concessioni</t>
  </si>
  <si>
    <t>Aree di rischio di ATO Città Metropolitana di Milano</t>
  </si>
  <si>
    <t>Procedimento</t>
  </si>
  <si>
    <t>Segreteria del DG</t>
  </si>
  <si>
    <t>Segreteria del CDA</t>
  </si>
  <si>
    <t>Rapporti con il Comune di Milano</t>
  </si>
  <si>
    <t>Supporto legale</t>
  </si>
  <si>
    <t>Piano di formazione</t>
  </si>
  <si>
    <t>Comunicazione</t>
  </si>
  <si>
    <t>Prevenzione e protezione</t>
  </si>
  <si>
    <t>Gestione contratti e disciplinari di incarico</t>
  </si>
  <si>
    <t>Amministrazione incarichi esterni</t>
  </si>
  <si>
    <t>Appalti e gare per lavori, servizi e forniture</t>
  </si>
  <si>
    <t>Supporto alla definizione del Piano programma</t>
  </si>
  <si>
    <t>Supporto alla definizione di Piano programma, bilancio e budget</t>
  </si>
  <si>
    <t>Supporto alla definizione del bilancio preventivo e del budget triennale</t>
  </si>
  <si>
    <t>Gestione dei crediti e dei relativi introiti (attività residuale su crediti di ATO verso ex gestori SII)</t>
  </si>
  <si>
    <t>Attività di riscossione coattiva (verso le imprese sanzionate)</t>
  </si>
  <si>
    <t>Gestione delle uscite (Determinazioni)</t>
  </si>
  <si>
    <t xml:space="preserve">Liquidazione e pagamento fornitori/professionisti </t>
  </si>
  <si>
    <t>Gestione dati fornitori su bilancio aziendale</t>
  </si>
  <si>
    <t>Gestione delle verifiche trimestrali di bilancio</t>
  </si>
  <si>
    <t>Gestione fiscale</t>
  </si>
  <si>
    <t>Supporto alla definizione del bilancio consuntivo</t>
  </si>
  <si>
    <t>Inventario beni mobili e immobili</t>
  </si>
  <si>
    <t>Procedimento di diffida dal proseguire lo scarico in violazione delle prescrizioni contenute nell'autorizzazione</t>
  </si>
  <si>
    <t>Attivazione procedimento di avvertimento, richiamo o diffida (sulla base di verbale di prova del gestore o di verifiche di ATO)</t>
  </si>
  <si>
    <t>Procedimento di avvertimento e richiamo dal proseguire lo scarico in pubblica fognatura</t>
  </si>
  <si>
    <t>Procedimento di aggiornamento dei contenuti delle autorizzazioni allo scarico in pubblica fognatura di acque reflue industriali e di acque meteoriche di prima pioggia e di lavaggio aree esterne rilasciate ex art. 124 del dlgs 152/06 e per le attività produttive i cui scarichi sono assimilati agli scarichi domestici (modifiche non sostanziali quali istanze di cessazioni dello scarico e volture)</t>
  </si>
  <si>
    <t>Attivazione procedimento di cessazione e volture</t>
  </si>
  <si>
    <t>Procedimento amministrativo sanzionatorio ex L. 689/81</t>
  </si>
  <si>
    <t>Attivazione procedimento sanzionatorio</t>
  </si>
  <si>
    <t>Costituzioni in giudizio e costituzione di parte civile</t>
  </si>
  <si>
    <t>Emissione del parere nell’ambito del procedimento ai fini del rilascio di concessioni per piccole derivazioni di acque sotterranee</t>
  </si>
  <si>
    <t>Emissione del parere nell’ambito del procedimento ai fini del rilascio di concessioni per grandi derivazioni di acque sotterranee</t>
  </si>
  <si>
    <t>Emissione del parere all'interno di conferenze di Servizi non in ambito produttivo</t>
  </si>
  <si>
    <t>Approvazione dei progetti definitivi del Piano d’Ambito</t>
  </si>
  <si>
    <t>Approvazione progetti</t>
  </si>
  <si>
    <t>Determinazione delle tariffe del Servizio Idrico Integrato</t>
  </si>
  <si>
    <t>Pianificazione d'ambito</t>
  </si>
  <si>
    <t>Definizione dei Programmi degli Interventi e dei Piani Operativi strategici</t>
  </si>
  <si>
    <t>Monitoraggio qualità contrattuale del SII</t>
  </si>
  <si>
    <t>Monitoraggi relativi al SII</t>
  </si>
  <si>
    <t>Monitoraggio della qualità Tecnica del SII</t>
  </si>
  <si>
    <t>Monitoraggio Bonus Idrico e Bonus Idrico Integrativo</t>
  </si>
  <si>
    <t>Proposta di ridelimitazione della Zona di Rispetto dei Pozzi ad uso potabile</t>
  </si>
  <si>
    <t>Ridefinizione zona di rispetto pozzi ad uso potabile</t>
  </si>
  <si>
    <t>Monitoraggio Interventi/Finanziamenti inseriti nell’Accordo di Programma Quadro “Tutela delle acque e gestione integrata delle risorse idriche” e nel Piano Straordinario Straordinario di tutela e gestione della risorsa idrica di cui all’art. 1 comma 112 della L. 147 del 27/12/2013, compresa attività di verifica documentazione tecnico contabile funzionale al pagamento dei finanziamenti</t>
  </si>
  <si>
    <t>Monitoraggio interventi</t>
  </si>
  <si>
    <t>Monitoraggio Interventi del Piano Operativo Ambientale – Fondo FSC 2014-2020, compresa attività di verifica documentazione tecnico contabile funzionale al pagamento dei finanziamenti</t>
  </si>
  <si>
    <t>Monitoraggio interventi interessati dalle procedure di infrazione CE</t>
  </si>
  <si>
    <t>Verifica degli adempimenti previsti per i Gestori del SII dalle Convenzioni di affidamento e/o dai Disciplinari Tecnici (Piani/Manuali/Inventari ecc.)</t>
  </si>
  <si>
    <t>Verifica adempimenti convenzionali</t>
  </si>
  <si>
    <t>Monitoraggio/aggiornamento dei db relativi allo stato di attuazione degli interventi finanziati con le risorse di cui alla deliberazione CIPE n. 52/01, con le risorse previste da AdPQ, PS e POA FSC</t>
  </si>
  <si>
    <t>Monitoraggi interni</t>
  </si>
  <si>
    <t>Verifica di Progetti ed interventi da finanziare/finanziati con risorse proprie dell'Ufficio d'Ambito ovvero con risorse messe a disposizione dalla Regione Lombardia/Stato, compresa attività di verifica documentazione tecnico contabile funzionale al pagamento dei finanziamenti</t>
  </si>
  <si>
    <t>Aggiornamento/modifica dei documenti convenzionali dei Gestori del SII</t>
  </si>
  <si>
    <t>Rapporto convenzionale con i soggetti gestori</t>
  </si>
  <si>
    <t>Procedimento di autorizzazione allo scarico in pubblica fognatura dei reflui industriali e delle acque meteoriche di prima pioggia e di lavaggio aree esterne (rilascio - rinnovio - rigetto e contestuale archiviazione - aggiornamento). In caso di modifica sostanziale si provvede al rilascio di una nuova autorizzazione ex art. 124 del D.Lgs. 152/06).</t>
  </si>
  <si>
    <t>Rilascio autorizzazioni</t>
  </si>
  <si>
    <t>Procedimento relativo all’autorizzazione in deroga al divieto di scarico delle acque di drenaggio della falda ai sensi dell’art. 5 c.8 del R.R. 6/2019</t>
  </si>
  <si>
    <t>Emissione dell’Allegato tecnico obbligatorio che confluisce nell’Autorizzazione Unica Ambientale ex. DPR 59/2013, il cui rilascio è di competenza dell’Area Ambiente e Tutela del territorio della Città Metropolitana di Milano/S.U.A.P. competente, nell’ambito del procedimento di autorizzazione/aggiornamento dei contenuti allo scarico in pubblica fognatura dei reflui industriali e delle acque meteoriche di prima pioggia e di lavaggio aree esterne.</t>
  </si>
  <si>
    <t>Emissione allegato tecnico</t>
  </si>
  <si>
    <t>Emissione del parere obbligatorio per gli scarichi in pubblica fognatura di acque reflue industriali ed acque meteoriche di prima pioggia e di lavaggio delle aree esterne, nell’ambito del procedimento relativo all'emissione dell'autorizzazione ex art. 208 Dlgs 152/06 da parte della Città Metropolitana di Milano - Settore Rifiuti e Bonifiche.</t>
  </si>
  <si>
    <t>Procedimento di richiesta di assimilabilità alle acque reflue domestiche dei reflui industriali scaricati in pubblica fognatura e archiviazioni ex R.R. 6/2019, art. 4 e 22.</t>
  </si>
  <si>
    <t>Rilascio di decreto</t>
  </si>
  <si>
    <t>Procedimento di comunicazione di assimilabilità alle acque reflue domestiche dei reflui industriali scaricati in pubblica fognatura e archiviazioni ex R.R. 6/2019, art. 4 e 22.</t>
  </si>
  <si>
    <t>Esame documentazione ed eventuale silenzio assenso oppure richiesta nuova documentazione</t>
  </si>
  <si>
    <t>Emissione di parere tecnico per il provvedimento autorizzatorio unico regionale (PAUR), di cui all’art. 27-bis del D.lgs. 152/2006</t>
  </si>
  <si>
    <t>Emissione parere</t>
  </si>
  <si>
    <t>Emissione del parere obbligatorio per gli scarichi in pubblica fognatura di acque reflue industriali ed acque meteoriche di prima pioggia e di lavaggio delle aree esterne, nell’ambito dell'AIA ex art. 29 quater Dlgs 152/06 rilasciata dall’ Area Ambiente e Tutela del territorio della Città Metropolitana di Milano/ Regione Lombardia</t>
  </si>
  <si>
    <t>Emissione parere che non fa parte di autorizzazione</t>
  </si>
  <si>
    <t>Emissione del parere nell’ambito del Procedimento ex art. 242 Dlgs 152/06 (Bonifiche)</t>
  </si>
  <si>
    <t>Espressione del parere nell’ambito del procedimento di autorizzazione da parte del Comune territorialmente competente ai sensi dell’art. 88 comma 3 della L.R. 6/2010 e s.m.i.</t>
  </si>
  <si>
    <t>Emissione del parere nell’ambito del procedimento di Valutazione Ambientale Strategica con riferimento ad ambiti produttivi</t>
  </si>
  <si>
    <t>Emissione del parere nell’ambito del Procedimento ex art. 211 Dlgs 152/06 (Impianti di ricerca e di sperimentazione)</t>
  </si>
  <si>
    <t>Emissione del parere obbligatorio per gli scarichi in pubblica fognatura di acque reflue industriali ed acque meteoriche di prima pioggia e di lavaggio delle aree esterne, nell’ambito del procedimento relativo all'emissione dell'autorizzazione alla costruzione ed esercizio di impianti produzione di energia elettrica alimentato da fonti rinnovabili (Dlgs 387/2003) o convenzionali (Dlgs 115/2008) rilasciata dall’Area Ambiente e Tutela del territorio della Città Metropolitana di Milano - Settore Qualità dell'aria, rumore ed energia.</t>
  </si>
  <si>
    <t>Amministrativo finanziario</t>
  </si>
  <si>
    <t>Procedimenti Amministrativi e Sanzionatori</t>
  </si>
  <si>
    <t>Pianificazione e Controllo</t>
  </si>
  <si>
    <t>Autorizzazioni allo Scarico in Pubblica Fognatura</t>
  </si>
  <si>
    <r>
      <t xml:space="preserve">Emissione del parere nell’ambito del procedimento di Valutazione Ambientale Strategica </t>
    </r>
    <r>
      <rPr>
        <sz val="12"/>
        <rFont val="Calibri"/>
        <family val="2"/>
        <scheme val="minor"/>
      </rPr>
      <t>non in ambito produttivo</t>
    </r>
  </si>
  <si>
    <r>
      <t xml:space="preserve">Approvazione dei progetti degli impianti di trattamento delle acque reflue urbane </t>
    </r>
    <r>
      <rPr>
        <i/>
        <sz val="12"/>
        <color theme="1"/>
        <rFont val="Calibri"/>
        <family val="2"/>
        <scheme val="minor"/>
      </rPr>
      <t>(Art. 126 D.Lgs. 152/06 Art. 158bis D.lgs 152/06 Art. 24 RR 06/2019)</t>
    </r>
  </si>
  <si>
    <t>Gestione appalti e gare lavori per servizi e forniture in economia o con procedura negoziata</t>
  </si>
  <si>
    <t>Provvedimenti amministrativi vincolati nell’an</t>
  </si>
  <si>
    <t>Provvedimenti amministrativi vincolati nell’an e a contenuto vincolato</t>
  </si>
  <si>
    <t>Provvedimenti amministrativi a contenuto discrezionale</t>
  </si>
  <si>
    <t>Provvedimenti amministrativi discrezionali nell’an</t>
  </si>
  <si>
    <t>Provvedimenti amministrativi discrezionali nell’an e nel contenuto</t>
  </si>
  <si>
    <t>Provvedimenti amministrativi a contenuto vincolato</t>
  </si>
  <si>
    <r>
      <t xml:space="preserve">Emissione del parere nell’ambito del procedimento di Valutazione Ambientale Strategica </t>
    </r>
    <r>
      <rPr>
        <b/>
        <sz val="12"/>
        <rFont val="Calibri"/>
        <family val="2"/>
        <scheme val="minor"/>
      </rPr>
      <t>non in ambito produttivo</t>
    </r>
  </si>
  <si>
    <r>
      <t xml:space="preserve">Approvazione dei progetti degli impianti di trattamento delle acque reflue urbane </t>
    </r>
    <r>
      <rPr>
        <b/>
        <i/>
        <sz val="12"/>
        <color theme="1"/>
        <rFont val="Calibri"/>
        <family val="2"/>
        <scheme val="minor"/>
      </rPr>
      <t>(Art. 126 D.Lgs. 152/06 Art. 158bis D.lgs 152/06 Art. 24 RR 06/2019)</t>
    </r>
  </si>
  <si>
    <t>Sovradimensionamento della programmazione degli organici in cambio di denaro o altre utilità.</t>
  </si>
  <si>
    <t xml:space="preserve">Favorire un sovradimensionamento della graduazione delle posizioni organizzative in cambio di denaro o altre utilità.      </t>
  </si>
  <si>
    <t xml:space="preserve">Valutazioni ed incentivazioni del personale rese illegittimamente al fine di agevolare alcuni soggetti particolari in violazione dei principi di selettività e merito,  in cambio di denaro o altre utilità.                            </t>
  </si>
  <si>
    <t xml:space="preserve">Progressioni economiche o di carriera illegittime finalizzate a favorire particolari dipendenti, in cambio di denaro o altre utilità.                                                                                                                                                                                                                             </t>
  </si>
  <si>
    <t xml:space="preserve">Inosservanza delle disposizioni in materia di inconferibilità o incompatibilità nelle procedure di assunzione, al fine di favorire soggetti particolari, in cambio di denaro o altre utilità.                                                                                                                                                                                                                             </t>
  </si>
  <si>
    <t>Possibili accordi con personale per abuso di strumenti quali malattia, 104, contributi INPS. Indebito riconoscimento di componenti dello stipendio o di contributi, computo presenze e assenze, a fronte della corresponsione di denaro o di altre utilità.</t>
  </si>
  <si>
    <t xml:space="preserve">Inosservanza dei principi di trasparenza ed imparzialità nella assegnazione di incarichi esterni. In occasione di una procedura di selezione per l'assegnazione di incarichi si potrebbe indurre un candidato a dare o promettere denaro o altre utilità per ottenere l'incarico.    </t>
  </si>
  <si>
    <t>Inosservanza delle disposizioni in materia di inconferibilità o incompatibilità nelle procedure di affidamento degli incarichi esterni, al fine di favorire soggetti particolari.</t>
  </si>
  <si>
    <t>Definizione dei requisiti di accesso alla gara e, in particolare, dei requisiti tecnico-economici al fine di favorire determinati concorrenti. Prescrizioni del bando e delle clausole contrattuali finalizzate ad agevolare determinati concorrenti.</t>
  </si>
  <si>
    <t>In occasione di una gara d’appalto per l’assegnazione di servizi o lavori, o per l’acquisizione di forniture, o in occasione di altre procedure di acquisto, il responsabile unico del procedimento (RUP) o un componente della Commissione, potrebbe costringere o indurre un appaltatore o un fornitore a dare o promettere denaro o altre utilità, in cambio dell'aggiudicazione della gara.</t>
  </si>
  <si>
    <t>Alterazione, o omissione, dei controlli e delle verifiche al fine di favorire un aggiudicatario privo dei requisiti richiesti per l'affidamento del servizio. Possibilità che i contenuti delle verifiche siano alterati per estromettere l’aggiudicatario e favorire gli operatori economici che seguono nella graduatoria di aggiudicazione.</t>
  </si>
  <si>
    <t>Mancata o insufficiente verifica dei beni e/o dei servizi ricevuti rispetto alle specifiche richieste nel contratto,  al fine di evitare l’applicazione di penali o la risoluzione del contratto. Abusivo ricorso a varianti rispetto all'offerta originaria, al fine di favorire il fornitore (ad esempio, per consentirgli di recuperare lo sconto effettuato in sede di gara o di conseguire extra guadagni o di potere partecipare ad una nuova gara).</t>
  </si>
  <si>
    <t>Mancata effettuazione dei controlli sugli insoluti e/o mancata attivazione e conclusione delle procedure di recupero crediti, al fine di favorire particolari debitori, in cambio di denaro o altre utilità.</t>
  </si>
  <si>
    <t>Mancata o ritardata riscossione coattiva in cambio di denaro o altre utilità.</t>
  </si>
  <si>
    <t>Mancata verifica dei documenti contabili e fiscali allegati agli atti di liquidazione al fine di favorire il creditore, dando seguito al pagamento anche in caso di documentazione incompleta o irregolare, o di mancato rispetto dei requisiti richiesti dalla normativa.</t>
  </si>
  <si>
    <t xml:space="preserve">Possibilità di alterazione dei dati di bilancio per favorire soggetti interni/esterni ad es. imputando importi non dovuti, cancellando crediti non riscossi, mantenendo debiti insussistenti, ecc.                                                                                                    </t>
  </si>
  <si>
    <t xml:space="preserve">Mancati controlli relativamente ai beni detenuti dai consegnatari al fine di favorirne l'appropriazione da parte di questi e/o la vendita.                      </t>
  </si>
  <si>
    <t>Mancato procedimento di avvertimento/richiamo/diffida in cambio di denaro o altre utilità (es. conflitto d'interessi, beni,…)</t>
  </si>
  <si>
    <t>Cessione indebita dei dati in possesso dell'azienda a soggetti non autorizzati</t>
  </si>
  <si>
    <t>Impropria comminazione di sanzione in cambio di denaro o altre utilità (es. conflitto d'interessi, beni,…)</t>
  </si>
  <si>
    <t>Improprio rilascio di un parere in cambio di denaro o altre utilità (es. conflitto d'interessi, beni,…)</t>
  </si>
  <si>
    <t>Impropria approvazione dei progetti in cambio di denaro o altre utilità (es. conflitto d'interessi, beni,…)</t>
  </si>
  <si>
    <t>Impropria approvazione del programma degli interventi in cambio di denaro o altre utilità (es. conflitto d'interessi, beni,…)</t>
  </si>
  <si>
    <t>Alterazione, o omissione, dei controlli e delle verifiche al fine di favorire un determinato soggetto in cambio di denaro o altra utilità</t>
  </si>
  <si>
    <t>Alterazione, o omissione, dei controlli e delle verifiche al fine di favorire un determinato soggetto in cambio di denaro o altra utilità (es. conflitto d'interessi, beni,…)</t>
  </si>
  <si>
    <t>Alterazione della documentazione aggiornata/modificata in cambio di denaro o altre utilità</t>
  </si>
  <si>
    <t>Improprio rilascio di un atto autorizzativo in cambio di denaro o altre utilità (es. conflitto d'interessi, beni,…)</t>
  </si>
  <si>
    <t>Impropria emissione di un allegato tecnico in cambio di denaro o altre utilità (es. conflitto d'interessi, beni,…)</t>
  </si>
  <si>
    <t>Impropria emissione di un parere in cambio di denaro o altre utilità (es. conflitto d'interessi, beni,…)</t>
  </si>
  <si>
    <t>Improprio rilascio di decreto in cambio di denaro o altre utilità (es. conflitto d'interessi, beni,…)</t>
  </si>
  <si>
    <t>Impropria verifica della documentazione in cambio di denaro o altre utilità (es. conflitto d'interessi, beni,…)</t>
  </si>
  <si>
    <t>Impropria emissione di parere in cambio di denaro o altre utilità (es. conflitto d'interessi, beni,…)</t>
  </si>
  <si>
    <t>Procedure per regolamentare la prevenzione del fenomeno della corruzione nella formazione di commissioni e nelle assegnazioni agli uffici</t>
  </si>
  <si>
    <t>M</t>
  </si>
  <si>
    <t>Anticorruzione e trasparenza</t>
  </si>
  <si>
    <t>Accesso documentale</t>
  </si>
  <si>
    <t>N. processo</t>
  </si>
  <si>
    <t>N. rischio</t>
  </si>
  <si>
    <t>Misure da aggiornare</t>
  </si>
  <si>
    <t>Misure da introdurre</t>
  </si>
  <si>
    <t>Misure  in essere</t>
  </si>
  <si>
    <t>Trattamento del rischio</t>
  </si>
  <si>
    <t>Rischio 1</t>
  </si>
  <si>
    <t>Rischio 2</t>
  </si>
  <si>
    <t>Rischio 3</t>
  </si>
  <si>
    <t>Rischio 4</t>
  </si>
  <si>
    <t>Rischio 5</t>
  </si>
  <si>
    <t>Rischio 6</t>
  </si>
  <si>
    <t>Rischio 7</t>
  </si>
  <si>
    <t>Rischio 8</t>
  </si>
  <si>
    <t>Rischio 9</t>
  </si>
  <si>
    <t>Rischio 10</t>
  </si>
  <si>
    <t>Rischio 11</t>
  </si>
  <si>
    <t>Rischio 12</t>
  </si>
  <si>
    <t>Processo 4</t>
  </si>
  <si>
    <t>Processo 5</t>
  </si>
  <si>
    <t>Processo 6</t>
  </si>
  <si>
    <t>Processo 7</t>
  </si>
  <si>
    <t>Processo 8</t>
  </si>
  <si>
    <t>Inosservanza dei principi di trasparenza ed imparzialità nella selezione del personale, al fine di favorire soggetti particolari. In occasione di una procedura di selezione per assunzione nell’organico dell’Azienda. Il Direttore generale e/o i componenti della Commissione di selezione, potrebbero indurre un candidato a dare o promettere denaro o altre utilità per ottenere l'assunzione.</t>
  </si>
  <si>
    <t>Manipolazione dell'esito del provvedimento disciplinare in cambio di denaro o altre utilità.</t>
  </si>
  <si>
    <t>Direzione Generale, Amministrativo finanziario</t>
  </si>
  <si>
    <t>Amministrativo Finanziario</t>
  </si>
  <si>
    <t>Possibile partecipazione della U.O. Autorizzazioni allo scarico</t>
  </si>
  <si>
    <t>Generale</t>
  </si>
  <si>
    <t>Specifica</t>
  </si>
  <si>
    <t>Acquisizione e gestione del personale</t>
  </si>
  <si>
    <t>Area di rischio A: Acquisizione e gestione del personale - Generale</t>
  </si>
  <si>
    <t>Area di rischio B: Contratti pubblici (di lavori, servizi e forniture) - Generale</t>
  </si>
  <si>
    <t>Area di rischio C:  Autorizzazioni o concessioni - Generale</t>
  </si>
  <si>
    <t>Area di rischio E:   Gestione delle entrate, delle spese e del patrimonio - Generale</t>
  </si>
  <si>
    <t>Area di rischio F: Area di rischio controlli, verifiche, ispezioni e sanzioni - Generale</t>
  </si>
  <si>
    <t>Area di rischio I: Area di rischio pianificazione interventi - Specifica</t>
  </si>
  <si>
    <t>Area di rischio M: Anticorruzione e trasparenza - Specifica</t>
  </si>
  <si>
    <t>Definizione generica, o ritardata, delle misure o dei comportamenti del Codice al fine di indebolire gli strumenti di prevenzione della corruzione favorendo comportamenti non corretti, in cambio di denaro o altre utilità.</t>
  </si>
  <si>
    <t>Applicazione impropria della procedura di segnalazione finalizzata a ostacolare il segnalante, in cambio di denaro o altre utilità.</t>
  </si>
  <si>
    <t>Interpretare in modo pretestuoso i concetti di «pubblicazione tempestiva» e di «aggiornamento», ritardando artatamente le dovute pubblicazioni, in cambio di denaro o altre utilità
Interpretare in modo pretestuoso i concetti di «pubblicazione tempestiva» e di «aggiornamento», ritardando artatamente le dovute pubblicazioni, in cambio di denaro o altre utilità</t>
  </si>
  <si>
    <t>Trasmettere, contro le disposizioni di legge, informazioni o documenti oggetto di una richiesta di accesso, in cambio di denaro o altre utilità.</t>
  </si>
  <si>
    <t>Favorire iniziative formative di specifici dipendenti, finanziate dall'Azienda, in cambio di denaro o altre utilità.</t>
  </si>
  <si>
    <t>Abuso dell’affidamento diretto al di fuori dei casi previsti dalla legge al fine di favorire un professionista esterno in cambio di denaro o altra utilità.</t>
  </si>
  <si>
    <t>M.20 (Sistema di misurazione e valutazione performance)</t>
  </si>
  <si>
    <t>M.20 (Metodologia graduazione delle posizioni)
M.26 (Graduazione OIVP)</t>
  </si>
  <si>
    <t>M.19 (Regolamento accesso sistema delle progressioni) M.26 (Controlli OIVP)</t>
  </si>
  <si>
    <t>M.19 (Regolamento di organizzazione aziendale)</t>
  </si>
  <si>
    <t>M.19 (Regolamento di organizzazione aziendale)
M.20 (Sistema di misurazione e valutazione performance)
M.26 (Controlli OIVP)</t>
  </si>
  <si>
    <t>Incarichi extra-istituzionali</t>
  </si>
  <si>
    <t>Autorizzazione di incarichi extra-istituzionali non conformi alle regole in cambio di denaro o altre utilità.</t>
  </si>
  <si>
    <t>Rischio 13</t>
  </si>
  <si>
    <t>M.13 (Piano di formazione)</t>
  </si>
  <si>
    <t>M.19 (Regolamento per l'acquisizione di beni, servizi e forniture)</t>
  </si>
  <si>
    <t>M.19 (Regolamento di contabilità)</t>
  </si>
  <si>
    <t>Programmazione degli acquisti (&gt; 40.000 euro)</t>
  </si>
  <si>
    <t>Sovradimensionamento della programmazione degli acquisti in cambio di denaro o altre utilità.</t>
  </si>
  <si>
    <t>Programma biennale degli acquisti di beni, servizi e forniture</t>
  </si>
  <si>
    <t>Direttore generale</t>
  </si>
  <si>
    <t>M.20 (Programma biennale degli acquisti di beni, servizi e forniture)</t>
  </si>
  <si>
    <t>M.13 (Formazione specifica sui rischi dei Servizi)</t>
  </si>
  <si>
    <t>M.13 (Formazione specifica sul nuovo Codice di comportamento)</t>
  </si>
  <si>
    <t>M.18 (Procedura di whistleblowing)</t>
  </si>
  <si>
    <t>M.16 (Trasparenza e disciplina degli accessi; Registro integrato degli accessi)
M.19 (Regolamento sugli accessi)</t>
  </si>
  <si>
    <t xml:space="preserve">M.15 (Pareri endoprocedimentali di altri enti)
M.19 (Delib. 5 CdC del 11.06.2018)
</t>
  </si>
  <si>
    <r>
      <rPr>
        <sz val="12"/>
        <rFont val="Calibri"/>
        <family val="2"/>
        <scheme val="minor"/>
      </rPr>
      <t>M.19 (Delib. 6 CdA 30.05.2017)
M.20 (Delib. ARERA)</t>
    </r>
    <r>
      <rPr>
        <sz val="12"/>
        <color theme="1"/>
        <rFont val="Calibri"/>
        <family val="2"/>
        <scheme val="minor"/>
      </rPr>
      <t xml:space="preserve">
M.21
(tool di calcolo e portale ARERA)</t>
    </r>
  </si>
  <si>
    <t>M.19 (Delib. 6 CdA 30.05.2017) M.20 (Deliberazioni ARERA) M.21 (Registri informazioni; caricamento dati su portale ARERA) M.25 (Presa d'atto da parte del CdA e validazione da parte di ARERA)</t>
  </si>
  <si>
    <t>M.20 (Deliberazioni ARERA) M.21 (Registri informazioni; caricamento dati su portale ARERA) M.25 (Presa d'atto da parte del CdA e validazione da parte di ARERA)</t>
  </si>
  <si>
    <t>M.20 (Deliberazioni ARERA) M.21 (Tool di calcolo  e caricamento dati su portale ARERA) M.25 (Presa d'atto da parte del CdA e validazione da parte di CSEA)</t>
  </si>
  <si>
    <t>M.19 (Delib. 4 CdA 02/07/2015) M.21 (Applicativo di RL) M.25 (Attività di monitoraggio bimestrale di ATO per Regione Lombardia)</t>
  </si>
  <si>
    <t>M.19 (Delib. 4 CdA 02/07/2015) M.21 (Applicativo MATTM) M.25 (Attività di monitoraggio bimestrale di ATO per MATTM)</t>
  </si>
  <si>
    <t>M.19 (Delib. 4 CdA 02/07/2015) M.21 (Database SIRE) M.25 (Attività di monitoraggio mensile di ATO per Regione Lombardia)</t>
  </si>
  <si>
    <t>M.19 (Convenzione di affidamento e Disciplinare Tecnico)  M.25 (Approvazione e/o presa d'atto da parte del CdA/CdC)</t>
  </si>
  <si>
    <t>M.19 (Delib. 4 CdA 02/07/2015)  M.25 (Monitoraggio in relazione annuale da sottoporre alla Città Metropolitana di Milano)</t>
  </si>
  <si>
    <t>M.19 (Delib. 4 CdA 02/07/2015)  M.25 (Per interventi da finanziare con risorse proprie dell'ATO approvazione da parte del CdA e della CdC.
Per interventi da finanziarie con risorse regionali approvazione da parte della Regione)</t>
  </si>
  <si>
    <t>M.19 (Regolamento sui procedimenti amministrativi autorizzatori) M.21 (Piattaforma procedimenti on line, trasmissione documentazione a mezzo PEC  e gestione delle pratiche tramite apposito applicativo gestionale) M.25 (Monitoraggio mediante applicativo gestione DB scarichi delle istruttorie, mediante alert e query)</t>
  </si>
  <si>
    <t>M.19 (Regolamento sui procedimenti amministrativi autorizzatori) M.21 (Piattaforma MUTA, SUAP, tramsissione documentazione a mezzo PEC, Applicativo gestionale) M.25 (Monitoraggio mediante applicativo gestione DB scarichi delle istruttorie, mediante alert e query)</t>
  </si>
  <si>
    <t>M.19 (Regolamento sui procedimenti amministrativi autorizzatori) M.21 (Piattaforma INlinea, SUAP, tramsissione documentazione a mezzo PEC, Applicativo gestionale) M.25 (Monitoraggio mediante applicativo gestione DB scarichi delle istruttorie, mediante alert e query)</t>
  </si>
  <si>
    <t>M.19 (Regolamento sui procedimenti amministrativi autorizzatori) M.21 (Piattaforma procedimento online, tramsissione documentazione a mezzo PEC, applicativo gestionale) M.25 (Monitoraggio mediante applicativo gestione delle istruttorie)</t>
  </si>
  <si>
    <t>M.19 (Regolamento sui procedimenti amministrativi autorizzatori) M.21 (Tramsissione documentazione a mezzo PEC) M.25 (Monitoraggio scadenze tramite applicazione agenda elettronica)</t>
  </si>
  <si>
    <t>M.19 (Regolamento sanzioni) M.20 (Correzione e rilettura dati) M.21 (Aggiornamento database Sanzioni e scarichi; file esiti; cartella condivisa con i gestori; Amministrazione trasparente; cartella condivisa ATO) M.25 (Verifiche del database)</t>
  </si>
  <si>
    <t>M.19 (Regolamento sanzioni) M.20 (Correzione e rilettura dati) M.21 (Aggiornamento database Sanzioni e scarichi; file esiti; cartella condivisa con i gestori; Amministrazione trasparente; cartella condivisa ATO) M.25 (Checklist ed estrazione atti - funzionalità del flusso firme)</t>
  </si>
  <si>
    <t>M.19 (Regolamento sanzioni; Regolamento sul procedimento di irrogazione delle sanzioni amministrative e pecuniarie ai sensi della L. 689/81 e s.m.i.) M.20 (Correzione e rilettura dati) M.21 (Aggiornamento database Sanzioni e scarichi; file esiti; cartella condivisa con i gestori; Amministrazione trasparente; cartella condivisa ATO) M.25 (Doppia verifica in rilettura; estrazione atti, checklist ed estrazione atti - funzionalità del flusso firme)</t>
  </si>
  <si>
    <t>M.15 (Segregazione delle funzioni)</t>
  </si>
  <si>
    <t>M.20 (Inventario di beni mobili e immobili con verifica annuale)</t>
  </si>
  <si>
    <t>M.12 (Albo degli avvocati)
M.19 (Regolamento per l'acquisizione di beni, servizi e forniture)</t>
  </si>
  <si>
    <t>M.25 (Controllo strutturato sulle dichiarazioni)</t>
  </si>
  <si>
    <t>M.7 (Dichiarazioni inconferibilità/incompatibilità di incarichi)</t>
  </si>
  <si>
    <t>M.19 (Regolamento per la formazione di commissioni)</t>
  </si>
  <si>
    <t>M.19 (Istruzioni operative) M.22 (Istruzioni operative)</t>
  </si>
  <si>
    <t>M.15 (Endoprocedimento con intervento di soggetti esterni)</t>
  </si>
  <si>
    <t>M.19 (Codice di comportamento, contratto decentrato e CCNL)</t>
  </si>
  <si>
    <t>M.7 (Dichiarazioni per regolamentare inconferibilità/incompatibilità di incarichi)</t>
  </si>
  <si>
    <t>M.19 (Piano fabbisogno del personale)</t>
  </si>
  <si>
    <t xml:space="preserve">
M.20 (Convenzione di affidamento e disciplinare tecnico)
M.22
M.24
M.25 (Approvazione da parte del CdA e CdC  ed eventualmente ARERA)</t>
  </si>
  <si>
    <t>Avv. Italia Pepe - Direttore Generale</t>
  </si>
  <si>
    <t xml:space="preserve">     ii</t>
  </si>
  <si>
    <t>Avv. Italia Pepe - Direttore Generale; Dott. Marco Beltrame - Responsabile Ufficio Risorse Umane ed Organizzazione</t>
  </si>
  <si>
    <t>Avv. Italia Pepe - Direttore Generale; membri della commissione; Dott. Marco Beltrame - Responsabile Ufficio Risorse Umane ed Organizzazione</t>
  </si>
  <si>
    <t>Avv. Italia Pepe - Direttore Generale; Dott. ssa Sara Ferrero -  Responsabile del Servizio Amministrativo Finanziario; Dott. Marco Beltrame -  Responsabile Ufficio Risorse Umane ed Organizzazione</t>
  </si>
  <si>
    <t>Avv. Italia Pepe - Direttore Generale; Dott. ssa Sara Ferrero -  Responsabile del Servizio; Sig.ra Simonetta Palazzoli - Responsabile Ufficio Contabilità</t>
  </si>
  <si>
    <t>Avv. Italia Pepe - Direttore Generale; Dott. ssa Sara Ferrero -  Responsabile del Servizio; Sig. ra Simonetta Palazzoli - Responsabile Ufficio Contabilità</t>
  </si>
  <si>
    <t xml:space="preserve">Avv. Italia Pepe - Direttore Generale; Dott. ssa Sara Ferrero -  Responsabile del Servizio Amministrativo Finanziario; Sig.ra Simonetta Palazzoli - Responsabile Ufficio Contabilità; Sig. Giuseppe Abbattista </t>
  </si>
  <si>
    <t xml:space="preserve">
Avv. Italia Pepe - Direttore Generale; Ing. Giuseppe Pasquali - Responsabile del Servizio Tecnico Pianificazione e Controllo; Ing. 
Oscar Rampini - Responsabile Ufficio Verifiche Adempimenti Convenzionali
</t>
  </si>
  <si>
    <t>Avv. Italia Pepe  - Direttore Generale; Ing. Giuseppe Pasquali - Responsabile del Servizio Tecnico Pianificazione e Controllo; Ing. 
Oscar Rampini - Responsabile Ufficio Verifiche Adempimenti Convenzionali; Ing.
Franca Rubini - Responsabile Ufficio Monitoraggio Interventi Finanziamenti RL/Stato; Ing.
Giovanni Braschi -  Ufficio Verifica Programmi Interventi Cantieri; Ing.
Veronica Zaccari;
Geologo in fase di assunzione</t>
  </si>
  <si>
    <t>Avv. Italia Pepe  - Direttore Generale; Ing. Giuseppe Pasquali - Responsabile del Servizio Tecnico Pianificazione e Controllo; Ing. 
Oscar Rampini - Responsabile Ufficio Verifiche Adempimenti Convenzionali; Ing.
Franca Rubini - Responsabile Ufficio Monitoraggio Interventi Finanziamenti RL/Stato; Ing.
Giovanni Braschi -  Ufficio Verifica Programmi Interventi Cantieri; Ing.
Veronica Zaccari</t>
  </si>
  <si>
    <t>Avv. Italia Pepe - Direttore Generale; Ing. Giuseppe Pasquali - Responsabile del Servizio Tecnico Pianificazione e Controllo;
Geologo in fase di assunzione</t>
  </si>
  <si>
    <t xml:space="preserve">Avv. Italia Pepe - Direttore Generale; Ing. Saverio Cillis - Responsabile del Servizio Tecnico Autorizzazioni allo Scarico in Pubblica Fognatura; Dott. ssa
Rosaria Costanzino; Dott. ssa
Federica Tunesi - Responsabile  Ufficio Supporto Istruttorie AUA; Ing.
Giovanni Mazzotta - Responsabile Ufficio Istruttorie Procedimenti ex art. 208 – AIA; Sig. ra
Silvia Antonucci </t>
  </si>
  <si>
    <t>Ing. Saverio Cillis - Responsabile del Servizio Tecnico Autorizzazioni allo Scarico in Pubblica Fognatura; Dott. ssa
Federica Tunesi; Responsabile  Ufficio Supporto Istruttorie AUA; Ing.
Giovanni Mazzotta - Responsabile Ufficio Istruttorie Procedimenti ex art. 208 – AIA</t>
  </si>
  <si>
    <t>Avv. Italia Pepe - Direttore Generale;Ing. Saverio Cillis - Responsabile del Servizio ecnico Autorizzazioni allo Scarico in Pubblica Fognatura; Dott. ssa
Federica Tunesi; Responsabile  Ufficio Supporto Istruttorie AUA</t>
  </si>
  <si>
    <t xml:space="preserve">Avv. Italia Pepe - Direttore Generale;Ing. Saverio Cillis - Responsabile del Servizio Tecnico Autorizzazioni allo Scarico in Pubblica Fognatura; Ing.
Giovanni Mazzotta - Responsabile Ufficio Istruttorie Procedimenti ex art. 208 – AIA </t>
  </si>
  <si>
    <t>Avv. Italia Pepe - Direttore Generale; Dott. ssa Sara Ferrero -  Responsabile del Servizio Amministrativo Finanziario; Sig.ra Simonetta Palazzoli - Responsabile Ufficio Contabilità; Sig. Giuseppe Abbattista; Dott. Marco Beltrame -  
Responsabile Ufficio Risorse Umane e Organizzazione</t>
  </si>
  <si>
    <t>Avv. Italia Pepe - Direttore Generale; Dott. ssa Sara Ferrero -  Responsabile del Servizio Amministrativo Finanziario; Sig.ra Simonetta Palazzoli - Responsabile Ufficio Contabilità; Sig. Giuseppe Abbattista</t>
  </si>
  <si>
    <t>Avv. Italia Pepe - Direttore Generale; Dott. ssa Sara Ferrero -  Responsabile del Servizio Amministrativo Finanziario; Sig.ra Simonetta Palazzoli - Responsabile Ufficio Contabilità</t>
  </si>
  <si>
    <t>Avv. Italia Pepe - Direttore Generale; Dott.ssa Daniela Penna - Responsabile del Servizio; Ing. Saverio Cillis; Ing. Giuseppe Pasquali; Dott. Marco Saponaro; Sig. Rosario Santoro; Dott. ssa Daniela Terracciano; Sig. ra Maria Grazia Meroni; Sig. Angelo Lofano; Sig. Ambrogio Cribio; Ing. Saverio Cillis - Responsabile  ed Ing. Giuseppe Pasquali in qualità di membri della Commissione Sanzioni</t>
  </si>
  <si>
    <t xml:space="preserve">Avv. Italia Pepe - Direttore Generale; Dott.ssa Daniela Penna - Responsabile del Servizio Procedimenti Amministrativi e Sanzionatori;  Dott. Marco Saponaro - Responsabile Ufficio Adempimenti Amministrazione Trasparente; Sig. Rosario Santoro - Responsabile  Ufficio Segreteria di Direzione; Dott. ssa Daniela Terracciano; Sig. ra Maria Grazia Meroni; Sig. Angelo Lofano - Responsabile dell’Ufficio Accertamenti Sanzioni Amministrative Pecuniarie; Sig. Ambrogio Cribio </t>
  </si>
  <si>
    <t>Avv. Italia Pepe - Direttore Generale; Dott.ssa Daniela Penna - Responsabile del Servizio Procedimenti Amministrativi e Sanzionatori;  Dott. Marco Saponaro - Responsabile Ufficio Adempimenti Amministrazione Trasparente; Sig. Rosario Santoro - Responsabile  Ufficio Segreteria di Direzione; Dott. ssa Daniela Terracciano; Sig. ra Maria Grazia Meroni; Sig. Angelo Lofano - Responsabile dell’Ufficio Accertamenti Sanzioni Amministrative Pecuniarie; Sig. Ambrogio Cribio. Ing. Saverio Cillis - Responsabile Ufficio Servizio Tecnico Autorizzazioni allo Scarico in pubblica Fognatura  ed Ing. Giuseppe Pasquali - Responsabile Ufficio Servizio Tecnico Pianificazione e Controllo in qualità di membri della Commissione Sanzioni</t>
  </si>
  <si>
    <t>Ing. Giuseppe Pasquali - Responsabile del Servizio Tecnico Pianificazione e Controllo; Ing. 
Oscar Rampini - Responsabile Ufficio Verifiche Adempimenti Convenzionali; Ing.
Franca Rubini - Responsabile Ufficio Monitoraggio Interventi Finanziamenti RL/Stato; Ing.
Giovanni Braschi -  Ufficio Verifica Programmi Interventi Cantieri; Ing.
Veronica Zaccari;
Geologo in fase di assunzione</t>
  </si>
  <si>
    <t>Avv. Italia Pepe - Direttore Generale; Dott. Marco Saponaro - Responsabile Ufficio Adempimenti Amministrazione Trasparente; Ing. Giuseppe Pasquali - Responsabile Servizio Tecnico Pianificazione e Controllo; Dott. ssa Sara Ferrero - Responsabile Servizio Amministrativo e Finanziario; Dott. ssa Daniela Penna - Responsabile Servizio Procedimenti Amministrativi e Sanzionatori; Ing. Saverio Cillis - Responsabile Tecnico Autorizzazioni allo scarico in pubblica fognatura</t>
  </si>
  <si>
    <t>Avv. Italia Pepe - Direttore Generale; Dott Marco Beltrame - Responsabile Ufficio Risorse Umane ed Organizzazione; Dott. Marco Saponaro - Responsabile Ufficio Adempimenti Amministrazione Trasparente</t>
  </si>
  <si>
    <t>Avv. Italia Pepe - Direttore Generale; Dott. Marco Saponaro - Responsabile Ufficio Adempimenti Amministrazione Trasparente</t>
  </si>
  <si>
    <t>Avv. Italia Pepe - Direttore Generale; Ing. Saverio Cillis - Responsabile del Servizio Tecnico Autorizzazioni allo Scarico in Pubblica Fognatura; Dott. ssa
Federica Tunesi; Responsabile  Ufficio Supporto Istruttorie AUA; Ing.
Giovanni Mazzotta - Responsabile Ufficio Istruttorie Procedimenti ex art. 208 – AIA</t>
  </si>
  <si>
    <t xml:space="preserve">Avv. Italia Pepe - Direttore Generale; Ing. Saverio Cillis - Responsabile del Servizio Tecnico Autorizzazioni allo Scarico in Pubblica Fognatura; Sig. ra
Silvia Antonucci </t>
  </si>
  <si>
    <t xml:space="preserve">Avv. Italia Pepe - Direttore Generale;
Ing. Giuseppe Pasquali - Responsabile del Servizio; Ing.
Oscar Rampini - Responsabile Ufficio Verifiche Adempimenti Convenzionali; Ing.
Franca Rubini - Responsabile Ufficio Monitoraggio Interventi Finanziamenti RL/Stato; Consulente esterno
</t>
  </si>
  <si>
    <t>Avv. Italia Pepe  - Direttore Generale; Ing. Giuseppe Pasquali - Responsabile del Servizio Tecnico Pianificazione e Controllo; Ing. Saverio Cillis - Responsabile Servizio Tecnico Autorizzazioni allo Scarico in Pubblica Fognatura; Ing. 
Oscar Rampini - Responsabile Ufficio Verifiche Adempimenti Convenzionali; Ing.
Franca Rubini - Responsabile Ufficio Monitoraggio Interventi Finanziamenti RL/Stato; Ing.
Giovanni Braschi -  Ufficio Verifica Programmi Interventi Cantieri; Ing.
Veronica Zaccari;
Geologo in fase di assunzione</t>
  </si>
  <si>
    <t>Avv. Italia Pepe  - Direttore Generale; Ing. Giuseppe Pasquali - Responsabile del Servizio Tecnico Pianificazione e Controllo; Dott. ssa Sara Ferrero - Responsabile Ufficio Amministrativo e Finanziario; Ing. 
Oscar Rampini - Responsabile Ufficio Verifiche Adempimenti Convenzionali; Ing.
Franca Rubini - Responsabile Ufficio Monitoraggio Interventi Finanziamenti RL/Stato; Ing.
Giovanni Braschi -  Ufficio Verifica Programmi Interventi Cantieri; Ing.
Veronica Zaccari;
Geologo in fase di assunzione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</si>
</sst>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sz val="11"/>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6"/>
      <color theme="0"/>
      <name val="Calibri"/>
      <family val="2"/>
      <scheme val="minor"/>
    </font>
    <font>
      <sz val="14"/>
      <color theme="1"/>
      <name val="Calibri"/>
      <family val="2"/>
    </font>
    <font>
      <sz val="14"/>
      <color rgb="FF256291"/>
      <name val="Source Sans Pro Black"/>
      <family val="2"/>
    </font>
    <font>
      <sz val="11"/>
      <color theme="1"/>
      <name val="Calibri"/>
      <family val="2"/>
      <scheme val="minor"/>
    </font>
    <font>
      <sz val="12"/>
      <color theme="1"/>
      <name val="Calibri"/>
      <family val="2"/>
      <scheme val="minor"/>
    </font>
    <font>
      <sz val="10"/>
      <color theme="1"/>
      <name val="Calibri"/>
      <family val="2"/>
      <scheme val="minor"/>
    </font>
    <font>
      <i/>
      <sz val="11"/>
      <name val="Calibri"/>
      <family val="2"/>
      <scheme val="minor"/>
    </font>
    <font>
      <sz val="10"/>
      <name val="Calibri"/>
      <family val="2"/>
      <scheme val="minor"/>
    </font>
    <font>
      <b/>
      <sz val="11"/>
      <name val="Calibri"/>
      <family val="2"/>
      <scheme val="minor"/>
    </font>
    <font>
      <b/>
      <sz val="12"/>
      <color rgb="FFFFFFFF"/>
      <name val="Source Sans Pro"/>
      <family val="2"/>
    </font>
    <font>
      <b/>
      <sz val="12"/>
      <color rgb="FF000000"/>
      <name val="Source Sans Pro"/>
      <family val="2"/>
    </font>
    <font>
      <sz val="11"/>
      <color theme="1"/>
      <name val="Source Sans Pro"/>
      <family val="2"/>
    </font>
    <font>
      <sz val="12"/>
      <name val="Calibri"/>
      <family val="2"/>
      <scheme val="minor"/>
    </font>
    <font>
      <i/>
      <sz val="12"/>
      <color theme="1"/>
      <name val="Calibri"/>
      <family val="2"/>
      <scheme val="minor"/>
    </font>
    <font>
      <sz val="12"/>
      <color rgb="FF000000"/>
      <name val="Calibri"/>
      <family val="2"/>
      <scheme val="minor"/>
    </font>
    <font>
      <b/>
      <sz val="12"/>
      <name val="Calibri"/>
      <family val="2"/>
      <scheme val="minor"/>
    </font>
    <font>
      <b/>
      <i/>
      <sz val="12"/>
      <color theme="1"/>
      <name val="Calibri"/>
      <family val="2"/>
      <scheme val="minor"/>
    </font>
    <font>
      <b/>
      <sz val="12"/>
      <color rgb="FF000000"/>
      <name val="Calibri"/>
      <family val="2"/>
      <scheme val="minor"/>
    </font>
    <font>
      <sz val="8"/>
      <name val="Calibri"/>
      <family val="2"/>
      <scheme val="minor"/>
    </font>
    <font>
      <sz val="12"/>
      <color rgb="FFFF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249977111117893"/>
        <bgColor indexed="64"/>
      </patternFill>
    </fill>
    <fill>
      <patternFill patternType="solid">
        <fgColor theme="0"/>
        <bgColor indexed="64"/>
      </patternFill>
    </fill>
    <fill>
      <patternFill patternType="solid">
        <fgColor theme="3"/>
        <bgColor indexed="64"/>
      </patternFill>
    </fill>
    <fill>
      <patternFill patternType="solid">
        <fgColor theme="0"/>
        <bgColor theme="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17365D"/>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9" fontId="17" fillId="0" borderId="0" applyFont="0" applyFill="0" applyBorder="0" applyAlignment="0" applyProtection="0"/>
  </cellStyleXfs>
  <cellXfs count="411">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0" borderId="0" xfId="0" applyAlignment="1">
      <alignment vertical="center"/>
    </xf>
    <xf numFmtId="0" fontId="0" fillId="0" borderId="0" xfId="0" applyAlignment="1">
      <alignment horizontal="center" wrapText="1"/>
    </xf>
    <xf numFmtId="0" fontId="1" fillId="8" borderId="1" xfId="0" applyFont="1" applyFill="1" applyBorder="1" applyAlignment="1">
      <alignment horizont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3" fillId="8" borderId="1" xfId="0" applyFont="1" applyFill="1" applyBorder="1" applyAlignment="1">
      <alignment horizontal="center" wrapText="1"/>
    </xf>
    <xf numFmtId="0" fontId="0" fillId="9" borderId="1" xfId="0" applyFill="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quotePrefix="1"/>
    <xf numFmtId="0" fontId="18" fillId="0" borderId="1" xfId="0" applyFont="1" applyBorder="1" applyAlignment="1">
      <alignment horizontal="center" vertical="center" wrapText="1"/>
    </xf>
    <xf numFmtId="0" fontId="19" fillId="11" borderId="1" xfId="0" applyFont="1" applyFill="1" applyBorder="1" applyAlignment="1">
      <alignment vertical="center" wrapText="1"/>
    </xf>
    <xf numFmtId="0" fontId="0" fillId="11" borderId="0" xfId="0" applyFill="1"/>
    <xf numFmtId="0" fontId="12" fillId="13" borderId="0" xfId="0" applyFont="1" applyFill="1" applyBorder="1" applyAlignment="1">
      <alignment vertical="center" wrapText="1"/>
    </xf>
    <xf numFmtId="0" fontId="11" fillId="12" borderId="1" xfId="0" applyFont="1" applyFill="1" applyBorder="1" applyAlignment="1">
      <alignment horizontal="center" vertical="center" wrapText="1"/>
    </xf>
    <xf numFmtId="0" fontId="0" fillId="11" borderId="0" xfId="0" applyFill="1" applyAlignment="1">
      <alignment vertical="center"/>
    </xf>
    <xf numFmtId="0" fontId="16" fillId="11" borderId="0" xfId="0" applyFont="1" applyFill="1" applyAlignment="1">
      <alignment horizontal="center" vertical="center"/>
    </xf>
    <xf numFmtId="0" fontId="0" fillId="11" borderId="0" xfId="0" applyFill="1" applyBorder="1" applyAlignment="1">
      <alignment wrapText="1"/>
    </xf>
    <xf numFmtId="0" fontId="1" fillId="11" borderId="0"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0" xfId="0" applyFill="1" applyBorder="1" applyAlignment="1">
      <alignment horizontal="center" vertical="center" wrapText="1"/>
    </xf>
    <xf numFmtId="0" fontId="7"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9" fontId="0" fillId="0" borderId="1" xfId="1" applyFont="1" applyBorder="1" applyAlignment="1">
      <alignment horizontal="center" vertical="center" wrapText="1"/>
    </xf>
    <xf numFmtId="0" fontId="20" fillId="11" borderId="1" xfId="0" applyFont="1" applyFill="1" applyBorder="1" applyAlignment="1">
      <alignment horizontal="center" vertical="center" wrapText="1"/>
    </xf>
    <xf numFmtId="9" fontId="10" fillId="11" borderId="1" xfId="1" applyFont="1" applyFill="1" applyBorder="1" applyAlignment="1">
      <alignment horizontal="center" vertical="center" wrapText="1"/>
    </xf>
    <xf numFmtId="9" fontId="3" fillId="8" borderId="1" xfId="1" applyFont="1" applyFill="1" applyBorder="1" applyAlignment="1">
      <alignment horizontal="center" wrapText="1"/>
    </xf>
    <xf numFmtId="0" fontId="5" fillId="14"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11" borderId="1" xfId="0" applyFont="1" applyFill="1" applyBorder="1" applyAlignment="1">
      <alignment vertical="center" wrapText="1"/>
    </xf>
    <xf numFmtId="0" fontId="18" fillId="11" borderId="1" xfId="0"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center" wrapText="1"/>
    </xf>
    <xf numFmtId="0" fontId="2" fillId="2" borderId="5"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21" fillId="0" borderId="1" xfId="0" applyFont="1" applyBorder="1" applyAlignment="1">
      <alignment horizontal="left" vertical="center" wrapText="1"/>
    </xf>
    <xf numFmtId="0" fontId="19" fillId="0" borderId="1" xfId="0" applyFont="1" applyBorder="1" applyAlignment="1">
      <alignment horizontal="left" wrapText="1"/>
    </xf>
    <xf numFmtId="0" fontId="21" fillId="0" borderId="1" xfId="0" applyFont="1" applyBorder="1" applyAlignment="1">
      <alignment horizontal="center" vertical="center" wrapText="1"/>
    </xf>
    <xf numFmtId="0" fontId="19" fillId="0" borderId="1" xfId="0" applyFont="1" applyBorder="1" applyAlignment="1">
      <alignment horizontal="center" wrapText="1"/>
    </xf>
    <xf numFmtId="0" fontId="0" fillId="11" borderId="0" xfId="0" applyFill="1" applyAlignment="1">
      <alignment wrapText="1"/>
    </xf>
    <xf numFmtId="0" fontId="0" fillId="11" borderId="0" xfId="0" applyFont="1" applyFill="1" applyBorder="1" applyAlignment="1">
      <alignment wrapText="1"/>
    </xf>
    <xf numFmtId="0" fontId="0" fillId="11" borderId="0" xfId="0" applyFont="1" applyFill="1" applyBorder="1" applyAlignment="1">
      <alignment vertical="center" wrapText="1"/>
    </xf>
    <xf numFmtId="0" fontId="22" fillId="8" borderId="1" xfId="0" applyFont="1" applyFill="1" applyBorder="1" applyAlignment="1">
      <alignment horizont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center" vertical="center" wrapText="1"/>
    </xf>
    <xf numFmtId="9" fontId="10" fillId="0" borderId="1" xfId="0" applyNumberFormat="1" applyFont="1" applyBorder="1" applyAlignment="1">
      <alignment horizontal="center" vertical="center" wrapText="1"/>
    </xf>
    <xf numFmtId="0" fontId="0" fillId="11" borderId="0" xfId="0" applyFill="1" applyBorder="1" applyAlignment="1"/>
    <xf numFmtId="0" fontId="23" fillId="17" borderId="1" xfId="0" applyFont="1" applyFill="1" applyBorder="1" applyAlignment="1">
      <alignment horizontal="center" vertical="center" wrapText="1"/>
    </xf>
    <xf numFmtId="0" fontId="18" fillId="11" borderId="1" xfId="0" applyFont="1" applyFill="1" applyBorder="1" applyAlignment="1">
      <alignment horizontal="center" vertical="center"/>
    </xf>
    <xf numFmtId="0" fontId="18" fillId="11" borderId="1" xfId="0" applyFont="1" applyFill="1" applyBorder="1" applyAlignment="1">
      <alignment horizontal="left" vertical="center"/>
    </xf>
    <xf numFmtId="0" fontId="18" fillId="11" borderId="1" xfId="0" applyFont="1" applyFill="1" applyBorder="1" applyAlignment="1">
      <alignment horizontal="center" wrapText="1"/>
    </xf>
    <xf numFmtId="0" fontId="18" fillId="11" borderId="1" xfId="0" applyFont="1" applyFill="1" applyBorder="1" applyAlignment="1">
      <alignment horizontal="left" wrapText="1"/>
    </xf>
    <xf numFmtId="0" fontId="18" fillId="11"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12" fillId="12"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4" borderId="1" xfId="0" applyFont="1" applyFill="1" applyBorder="1" applyAlignment="1">
      <alignment horizontal="left" vertical="center"/>
    </xf>
    <xf numFmtId="0" fontId="18" fillId="11" borderId="1" xfId="0" applyFont="1" applyFill="1" applyBorder="1" applyAlignment="1">
      <alignment horizontal="left" vertical="center" wrapText="1"/>
    </xf>
    <xf numFmtId="0" fontId="26" fillId="11" borderId="1" xfId="0" applyFont="1" applyFill="1" applyBorder="1" applyAlignment="1">
      <alignment horizontal="left" vertical="center" wrapText="1"/>
    </xf>
    <xf numFmtId="0" fontId="12" fillId="13" borderId="0" xfId="0" applyFont="1" applyFill="1" applyBorder="1" applyAlignment="1">
      <alignment horizontal="center" vertical="center" wrapText="1"/>
    </xf>
    <xf numFmtId="0" fontId="18" fillId="0" borderId="1" xfId="0" applyFont="1" applyBorder="1" applyAlignment="1">
      <alignment horizontal="center" vertical="center"/>
    </xf>
    <xf numFmtId="0" fontId="18" fillId="2" borderId="1" xfId="0" applyFont="1" applyFill="1" applyBorder="1" applyAlignment="1">
      <alignment horizontal="center" vertical="center"/>
    </xf>
    <xf numFmtId="0" fontId="12" fillId="12" borderId="1" xfId="0" applyFont="1" applyFill="1" applyBorder="1" applyAlignment="1">
      <alignment horizontal="left" vertical="center" wrapText="1"/>
    </xf>
    <xf numFmtId="0" fontId="12" fillId="13" borderId="0" xfId="0" applyFont="1" applyFill="1" applyBorder="1" applyAlignment="1">
      <alignment horizontal="left" vertical="center" wrapText="1"/>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11" borderId="1" xfId="0" applyFont="1" applyFill="1" applyBorder="1" applyAlignment="1">
      <alignment horizontal="left" vertical="center" wrapText="1"/>
    </xf>
    <xf numFmtId="0" fontId="18" fillId="11" borderId="1" xfId="0" applyFont="1" applyFill="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vertical="center" wrapText="1"/>
    </xf>
    <xf numFmtId="0" fontId="28" fillId="0" borderId="1" xfId="0" applyFont="1" applyBorder="1" applyAlignment="1">
      <alignment vertical="center" wrapText="1"/>
    </xf>
    <xf numFmtId="0" fontId="28" fillId="11"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0" borderId="0" xfId="0" applyFont="1" applyBorder="1" applyAlignment="1">
      <alignment horizontal="left" vertical="center" wrapText="1"/>
    </xf>
    <xf numFmtId="0" fontId="18" fillId="0"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 fillId="11" borderId="1" xfId="0" applyFont="1" applyFill="1" applyBorder="1" applyAlignment="1">
      <alignment horizontal="center" wrapText="1"/>
    </xf>
    <xf numFmtId="2" fontId="3" fillId="11" borderId="1" xfId="0" applyNumberFormat="1" applyFont="1" applyFill="1" applyBorder="1" applyAlignment="1">
      <alignment horizontal="center" wrapText="1"/>
    </xf>
    <xf numFmtId="0" fontId="0" fillId="0" borderId="0" xfId="0" applyBorder="1" applyAlignment="1">
      <alignment horizontal="left" vertical="center" wrapText="1"/>
    </xf>
    <xf numFmtId="0" fontId="18" fillId="11" borderId="1" xfId="0" applyFont="1" applyFill="1" applyBorder="1" applyAlignment="1">
      <alignment wrapText="1"/>
    </xf>
    <xf numFmtId="0" fontId="18" fillId="0" borderId="1" xfId="0" applyFont="1" applyBorder="1" applyAlignment="1">
      <alignment wrapText="1"/>
    </xf>
    <xf numFmtId="0" fontId="18" fillId="0" borderId="0" xfId="0" applyFont="1" applyAlignment="1">
      <alignment wrapText="1"/>
    </xf>
    <xf numFmtId="0" fontId="3" fillId="0" borderId="1" xfId="0" applyFont="1" applyBorder="1" applyAlignment="1">
      <alignment horizontal="center" vertical="center" wrapText="1"/>
    </xf>
    <xf numFmtId="2" fontId="18" fillId="0" borderId="1" xfId="0" applyNumberFormat="1" applyFont="1" applyBorder="1" applyAlignment="1">
      <alignment horizontal="center" vertical="center" wrapText="1"/>
    </xf>
    <xf numFmtId="0" fontId="28" fillId="11" borderId="5" xfId="0" applyFont="1" applyFill="1" applyBorder="1" applyAlignment="1">
      <alignment vertical="center" wrapText="1"/>
    </xf>
    <xf numFmtId="0" fontId="18" fillId="11" borderId="1" xfId="0" applyFont="1" applyFill="1" applyBorder="1" applyAlignment="1">
      <alignment horizontal="center" vertical="center" wrapText="1"/>
    </xf>
    <xf numFmtId="0" fontId="0" fillId="0" borderId="1" xfId="0" applyBorder="1"/>
    <xf numFmtId="0" fontId="18" fillId="11"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0" xfId="0" applyFont="1" applyBorder="1" applyAlignment="1">
      <alignment horizontal="left" wrapText="1"/>
    </xf>
    <xf numFmtId="0" fontId="13" fillId="11" borderId="0" xfId="0" applyFont="1" applyFill="1" applyBorder="1" applyAlignment="1">
      <alignment horizontal="left" wrapText="1"/>
    </xf>
    <xf numFmtId="0" fontId="2" fillId="11"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2" fillId="11" borderId="0" xfId="0" applyFont="1" applyFill="1" applyBorder="1" applyAlignment="1">
      <alignment horizontal="center" wrapText="1"/>
    </xf>
    <xf numFmtId="0" fontId="4" fillId="0" borderId="0" xfId="0" applyFont="1" applyAlignment="1">
      <alignment vertical="center" wrapText="1"/>
    </xf>
    <xf numFmtId="1"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0" fillId="11" borderId="0" xfId="0" applyFill="1" applyAlignment="1">
      <alignment horizontal="center" vertical="center" wrapText="1"/>
    </xf>
    <xf numFmtId="1" fontId="0" fillId="0" borderId="1" xfId="0" applyNumberFormat="1" applyBorder="1" applyAlignment="1">
      <alignment horizontal="center" vertical="center" wrapText="1"/>
    </xf>
    <xf numFmtId="1" fontId="3" fillId="8" borderId="1" xfId="0" applyNumberFormat="1" applyFont="1" applyFill="1" applyBorder="1" applyAlignment="1">
      <alignment horizontal="center" vertical="center" wrapText="1"/>
    </xf>
    <xf numFmtId="0" fontId="1" fillId="11" borderId="0" xfId="0" applyFont="1" applyFill="1" applyAlignment="1">
      <alignment horizontal="center" vertical="center" wrapText="1"/>
    </xf>
    <xf numFmtId="2" fontId="3" fillId="11" borderId="0" xfId="0" applyNumberFormat="1" applyFont="1" applyFill="1" applyAlignment="1">
      <alignment horizontal="center" wrapText="1"/>
    </xf>
    <xf numFmtId="9"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11"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0" fontId="18" fillId="18" borderId="1" xfId="0" applyFont="1" applyFill="1" applyBorder="1" applyAlignment="1">
      <alignment vertical="center" wrapText="1"/>
    </xf>
    <xf numFmtId="0" fontId="18" fillId="2" borderId="1" xfId="0" applyFont="1" applyFill="1" applyBorder="1" applyAlignment="1">
      <alignment horizontal="center" vertical="center" wrapText="1"/>
    </xf>
    <xf numFmtId="0" fontId="0" fillId="0" borderId="0" xfId="0" applyAlignment="1">
      <alignment horizontal="left" wrapText="1"/>
    </xf>
    <xf numFmtId="0" fontId="1" fillId="8"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11" borderId="1" xfId="0" applyFont="1" applyFill="1" applyBorder="1" applyAlignment="1">
      <alignment horizontal="center" vertical="center" wrapText="1"/>
    </xf>
    <xf numFmtId="0" fontId="28" fillId="11"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8" fillId="2" borderId="1" xfId="0" applyFont="1" applyFill="1" applyBorder="1" applyAlignment="1">
      <alignment vertical="center" wrapText="1"/>
    </xf>
    <xf numFmtId="1" fontId="3" fillId="11"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wrapText="1"/>
    </xf>
    <xf numFmtId="9" fontId="0" fillId="0" borderId="1" xfId="1" applyFont="1" applyBorder="1" applyAlignment="1">
      <alignment horizontal="center" vertical="center" wrapText="1"/>
    </xf>
    <xf numFmtId="9" fontId="10" fillId="11" borderId="1" xfId="1" applyFont="1" applyFill="1" applyBorder="1" applyAlignment="1">
      <alignment horizontal="center" vertical="center" wrapText="1"/>
    </xf>
    <xf numFmtId="0" fontId="0" fillId="0" borderId="1" xfId="0" applyBorder="1" applyAlignment="1">
      <alignment horizontal="center" wrapText="1"/>
    </xf>
    <xf numFmtId="0" fontId="3"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wrapText="1"/>
    </xf>
    <xf numFmtId="0" fontId="18"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0" borderId="0" xfId="0" applyFont="1" applyBorder="1" applyAlignment="1">
      <alignment horizontal="left" vertical="center" wrapText="1"/>
    </xf>
    <xf numFmtId="0" fontId="29" fillId="11" borderId="1" xfId="0" applyFont="1" applyFill="1" applyBorder="1" applyAlignment="1">
      <alignment horizontal="center" vertical="center" wrapText="1"/>
    </xf>
    <xf numFmtId="0" fontId="18" fillId="11" borderId="1" xfId="0" applyFont="1" applyFill="1" applyBorder="1" applyAlignment="1">
      <alignment wrapText="1"/>
    </xf>
    <xf numFmtId="0" fontId="18" fillId="0" borderId="1" xfId="0" applyFont="1" applyBorder="1" applyAlignment="1">
      <alignment wrapText="1"/>
    </xf>
    <xf numFmtId="0" fontId="18" fillId="0" borderId="0" xfId="0" applyFont="1" applyAlignment="1">
      <alignment wrapText="1"/>
    </xf>
    <xf numFmtId="0" fontId="3" fillId="11"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8" fillId="11" borderId="0" xfId="0" applyFont="1" applyFill="1" applyBorder="1" applyAlignment="1">
      <alignment horizontal="center" vertical="center" wrapText="1"/>
    </xf>
    <xf numFmtId="0" fontId="18" fillId="11" borderId="0" xfId="0" applyFont="1" applyFill="1" applyBorder="1" applyAlignment="1">
      <alignment wrapText="1"/>
    </xf>
    <xf numFmtId="0" fontId="18" fillId="0" borderId="0" xfId="0" applyFont="1" applyBorder="1" applyAlignment="1">
      <alignment wrapText="1"/>
    </xf>
    <xf numFmtId="1" fontId="3" fillId="0" borderId="0" xfId="0" applyNumberFormat="1" applyFont="1" applyBorder="1" applyAlignment="1">
      <alignment horizontal="center" vertical="center" wrapText="1"/>
    </xf>
    <xf numFmtId="0" fontId="18" fillId="0" borderId="0" xfId="0" applyFont="1" applyBorder="1" applyAlignment="1">
      <alignment horizontal="center" wrapText="1"/>
    </xf>
    <xf numFmtId="0" fontId="18" fillId="0" borderId="1" xfId="0" applyFont="1" applyBorder="1" applyAlignment="1">
      <alignment horizontal="center" vertical="center" wrapText="1"/>
    </xf>
    <xf numFmtId="0" fontId="18" fillId="11"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wrapText="1"/>
    </xf>
    <xf numFmtId="1" fontId="3" fillId="8" borderId="1"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2" fontId="18" fillId="2" borderId="1" xfId="0" applyNumberFormat="1" applyFont="1" applyFill="1" applyBorder="1" applyAlignment="1">
      <alignment horizontal="center" vertical="center" wrapText="1"/>
    </xf>
    <xf numFmtId="0" fontId="18" fillId="2" borderId="1" xfId="0" applyFont="1" applyFill="1" applyBorder="1" applyAlignment="1">
      <alignment wrapText="1"/>
    </xf>
    <xf numFmtId="2" fontId="3" fillId="2" borderId="1" xfId="0" applyNumberFormat="1" applyFont="1" applyFill="1" applyBorder="1" applyAlignment="1">
      <alignment horizontal="center" wrapText="1"/>
    </xf>
    <xf numFmtId="0" fontId="18" fillId="2" borderId="1" xfId="0" applyFont="1" applyFill="1" applyBorder="1" applyAlignment="1">
      <alignment horizontal="center" wrapText="1"/>
    </xf>
    <xf numFmtId="0" fontId="0" fillId="18" borderId="1" xfId="0" applyFill="1" applyBorder="1" applyAlignment="1">
      <alignment wrapText="1"/>
    </xf>
    <xf numFmtId="0" fontId="18" fillId="11" borderId="1" xfId="0" applyFont="1" applyFill="1" applyBorder="1" applyAlignment="1">
      <alignment horizontal="center" vertical="center" wrapText="1"/>
    </xf>
    <xf numFmtId="164" fontId="3" fillId="8" borderId="1" xfId="0" applyNumberFormat="1" applyFont="1" applyFill="1" applyBorder="1" applyAlignment="1">
      <alignment horizontal="center" wrapText="1"/>
    </xf>
    <xf numFmtId="164" fontId="3" fillId="11"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8"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11"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0" fontId="18" fillId="11"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0" fillId="0" borderId="1" xfId="0" applyBorder="1" applyAlignment="1">
      <alignment horizontal="center" vertical="center" wrapText="1"/>
    </xf>
    <xf numFmtId="0" fontId="18" fillId="0" borderId="0" xfId="0" applyFont="1" applyFill="1" applyAlignment="1">
      <alignment wrapText="1"/>
    </xf>
    <xf numFmtId="0" fontId="18" fillId="0" borderId="1" xfId="0" applyFont="1" applyFill="1" applyBorder="1" applyAlignment="1">
      <alignment wrapText="1"/>
    </xf>
    <xf numFmtId="164" fontId="1" fillId="0" borderId="1" xfId="0" applyNumberFormat="1" applyFont="1" applyBorder="1" applyAlignment="1">
      <alignment horizontal="center" wrapText="1"/>
    </xf>
    <xf numFmtId="0" fontId="18" fillId="0" borderId="1" xfId="0" applyFont="1" applyBorder="1" applyAlignment="1">
      <alignment horizontal="center" wrapText="1"/>
    </xf>
    <xf numFmtId="0" fontId="18" fillId="11" borderId="1" xfId="0" applyFont="1" applyFill="1" applyBorder="1" applyAlignment="1">
      <alignment horizontal="left" vertical="center" wrapText="1"/>
    </xf>
    <xf numFmtId="0" fontId="18" fillId="11"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26" fillId="2"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0" fillId="0" borderId="1" xfId="0" applyBorder="1" applyAlignment="1">
      <alignment wrapText="1"/>
    </xf>
    <xf numFmtId="0" fontId="24" fillId="6"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164"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1" fontId="0" fillId="11" borderId="1" xfId="0" applyNumberFormat="1" applyFill="1" applyBorder="1" applyAlignment="1">
      <alignment horizontal="center" vertical="center" wrapText="1"/>
    </xf>
    <xf numFmtId="9" fontId="3" fillId="11" borderId="1" xfId="0" applyNumberFormat="1" applyFont="1" applyFill="1" applyBorder="1" applyAlignment="1">
      <alignment horizontal="center" vertical="center" wrapText="1"/>
    </xf>
    <xf numFmtId="2" fontId="3" fillId="11" borderId="1" xfId="0" applyNumberFormat="1" applyFont="1" applyFill="1" applyBorder="1" applyAlignment="1">
      <alignment horizontal="center" vertical="center" wrapText="1"/>
    </xf>
    <xf numFmtId="0" fontId="18"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2" fontId="18" fillId="11" borderId="1" xfId="0" applyNumberFormat="1" applyFont="1" applyFill="1" applyBorder="1" applyAlignment="1">
      <alignment horizontal="center" vertical="center" wrapText="1"/>
    </xf>
    <xf numFmtId="0" fontId="18" fillId="11" borderId="1" xfId="0" applyFont="1" applyFill="1" applyBorder="1" applyAlignment="1">
      <alignment horizontal="left" vertical="center" wrapText="1"/>
    </xf>
    <xf numFmtId="0" fontId="18"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2" fontId="18" fillId="11" borderId="1" xfId="0" applyNumberFormat="1" applyFont="1" applyFill="1" applyBorder="1" applyAlignment="1">
      <alignment horizontal="center" wrapText="1"/>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4" xfId="0" applyFont="1" applyFill="1" applyBorder="1" applyAlignment="1">
      <alignment horizontal="center" vertical="center"/>
    </xf>
    <xf numFmtId="0" fontId="18" fillId="11" borderId="1" xfId="0" applyFont="1" applyFill="1" applyBorder="1" applyAlignment="1">
      <alignment horizontal="left" vertical="center" wrapText="1"/>
    </xf>
    <xf numFmtId="0" fontId="18" fillId="0" borderId="1" xfId="0" applyFont="1" applyBorder="1" applyAlignment="1">
      <alignment horizontal="left" vertical="center"/>
    </xf>
    <xf numFmtId="0" fontId="18" fillId="0" borderId="1" xfId="0" applyFont="1" applyBorder="1" applyAlignment="1">
      <alignment horizontal="center" vertical="center"/>
    </xf>
    <xf numFmtId="0" fontId="18" fillId="11" borderId="1"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11" borderId="5"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28" fillId="11" borderId="1" xfId="0" applyFont="1" applyFill="1" applyBorder="1" applyAlignment="1">
      <alignment horizontal="left" vertical="center" wrapText="1"/>
    </xf>
    <xf numFmtId="0" fontId="28" fillId="11" borderId="1" xfId="0" applyFont="1" applyFill="1" applyBorder="1" applyAlignment="1">
      <alignment horizontal="center" vertical="center" wrapText="1"/>
    </xf>
    <xf numFmtId="0" fontId="6" fillId="0" borderId="1" xfId="0" applyFont="1" applyBorder="1" applyAlignment="1">
      <alignment horizontal="left" wrapText="1"/>
    </xf>
    <xf numFmtId="0" fontId="12" fillId="7"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3" fillId="11" borderId="1" xfId="0" applyFont="1" applyFill="1" applyBorder="1" applyAlignment="1">
      <alignment horizontal="left" wrapText="1"/>
    </xf>
    <xf numFmtId="0" fontId="2" fillId="15" borderId="1" xfId="0" applyFont="1" applyFill="1" applyBorder="1" applyAlignment="1">
      <alignment horizontal="center" vertical="center"/>
    </xf>
    <xf numFmtId="0" fontId="2" fillId="16"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3" fillId="11" borderId="1" xfId="0"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0" fontId="18" fillId="9" borderId="5"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164" fontId="3" fillId="11" borderId="1" xfId="0" applyNumberFormat="1" applyFont="1" applyFill="1" applyBorder="1" applyAlignment="1">
      <alignment horizontal="center" vertical="center" wrapText="1"/>
    </xf>
    <xf numFmtId="9" fontId="3" fillId="0" borderId="6" xfId="0" applyNumberFormat="1" applyFont="1" applyBorder="1" applyAlignment="1">
      <alignment horizontal="center" vertical="center" wrapText="1"/>
    </xf>
    <xf numFmtId="9" fontId="3" fillId="0" borderId="7" xfId="0" applyNumberFormat="1" applyFont="1" applyBorder="1" applyAlignment="1">
      <alignment horizontal="center" vertical="center" wrapText="1"/>
    </xf>
    <xf numFmtId="0" fontId="2" fillId="14" borderId="1" xfId="0" applyFont="1" applyFill="1" applyBorder="1" applyAlignment="1">
      <alignment horizontal="center" vertical="center"/>
    </xf>
    <xf numFmtId="0" fontId="13" fillId="0" borderId="1" xfId="0" applyFont="1" applyBorder="1" applyAlignment="1">
      <alignment horizontal="left" vertical="center" wrapText="1"/>
    </xf>
    <xf numFmtId="0" fontId="2" fillId="2" borderId="1" xfId="0" applyFont="1" applyFill="1" applyBorder="1" applyAlignment="1">
      <alignment horizontal="center" wrapText="1"/>
    </xf>
    <xf numFmtId="0" fontId="14" fillId="7" borderId="9"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8" fillId="0" borderId="1" xfId="0" applyFont="1" applyBorder="1" applyAlignment="1">
      <alignment horizontal="left"/>
    </xf>
    <xf numFmtId="0" fontId="14" fillId="7" borderId="1" xfId="0" applyFont="1" applyFill="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8" fillId="11" borderId="5" xfId="0" applyFont="1" applyFill="1" applyBorder="1" applyAlignment="1">
      <alignment horizontal="left" vertical="center" wrapText="1"/>
    </xf>
    <xf numFmtId="0" fontId="28" fillId="11" borderId="7" xfId="0" applyFont="1" applyFill="1" applyBorder="1" applyAlignment="1">
      <alignment horizontal="left" vertical="center" wrapText="1"/>
    </xf>
    <xf numFmtId="0" fontId="3" fillId="0" borderId="5" xfId="0" applyFont="1" applyBorder="1" applyAlignment="1">
      <alignment horizontal="center" vertical="center" wrapText="1"/>
    </xf>
    <xf numFmtId="16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18" fillId="9" borderId="1" xfId="0" applyFont="1" applyFill="1" applyBorder="1" applyAlignment="1">
      <alignment horizontal="center" vertical="center" wrapText="1"/>
    </xf>
    <xf numFmtId="1" fontId="3" fillId="8" borderId="2" xfId="0" applyNumberFormat="1" applyFont="1" applyFill="1" applyBorder="1" applyAlignment="1">
      <alignment horizontal="center" vertical="center" wrapText="1"/>
    </xf>
    <xf numFmtId="1" fontId="3" fillId="8" borderId="4" xfId="0" applyNumberFormat="1" applyFont="1" applyFill="1" applyBorder="1" applyAlignment="1">
      <alignment horizontal="center" vertical="center" wrapText="1"/>
    </xf>
    <xf numFmtId="164" fontId="3" fillId="11" borderId="2" xfId="0" applyNumberFormat="1" applyFont="1" applyFill="1" applyBorder="1" applyAlignment="1">
      <alignment horizontal="center" vertical="center" wrapText="1"/>
    </xf>
    <xf numFmtId="164" fontId="3" fillId="11" borderId="4"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31" fillId="11" borderId="5" xfId="0" applyFont="1" applyFill="1" applyBorder="1" applyAlignment="1">
      <alignment horizontal="center" vertical="center" wrapText="1"/>
    </xf>
    <xf numFmtId="0" fontId="31" fillId="11" borderId="6" xfId="0" applyFont="1" applyFill="1" applyBorder="1" applyAlignment="1">
      <alignment horizontal="center" vertical="center" wrapText="1"/>
    </xf>
    <xf numFmtId="0" fontId="31" fillId="11" borderId="7"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1" fontId="3" fillId="8" borderId="3" xfId="0" applyNumberFormat="1" applyFont="1" applyFill="1" applyBorder="1" applyAlignment="1">
      <alignment horizontal="center" vertical="center" wrapText="1"/>
    </xf>
    <xf numFmtId="164" fontId="3" fillId="11" borderId="3" xfId="0" applyNumberFormat="1" applyFont="1" applyFill="1" applyBorder="1" applyAlignment="1">
      <alignment horizontal="center" vertical="center" wrapText="1"/>
    </xf>
    <xf numFmtId="0" fontId="18" fillId="2" borderId="5" xfId="0" applyFont="1" applyFill="1" applyBorder="1" applyAlignment="1">
      <alignment horizontal="center" wrapText="1"/>
    </xf>
    <xf numFmtId="0" fontId="18" fillId="2" borderId="7" xfId="0" applyFont="1" applyFill="1" applyBorder="1" applyAlignment="1">
      <alignment horizontal="center" wrapText="1"/>
    </xf>
    <xf numFmtId="0" fontId="18" fillId="0" borderId="5" xfId="0" applyFont="1" applyBorder="1" applyAlignment="1">
      <alignment horizontal="center" wrapText="1"/>
    </xf>
    <xf numFmtId="0" fontId="18" fillId="0" borderId="7" xfId="0" applyFont="1" applyBorder="1" applyAlignment="1">
      <alignment horizontal="center" wrapText="1"/>
    </xf>
    <xf numFmtId="0" fontId="18" fillId="11" borderId="5"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2" fillId="11" borderId="1" xfId="0" applyFont="1" applyFill="1" applyBorder="1" applyAlignment="1">
      <alignment horizontal="center" vertical="center" wrapText="1"/>
    </xf>
    <xf numFmtId="2" fontId="1" fillId="0" borderId="5"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18" borderId="1" xfId="0" applyFill="1" applyBorder="1" applyAlignment="1">
      <alignment horizont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4" fontId="1" fillId="0" borderId="1"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9"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0" fillId="0" borderId="1" xfId="0" applyBorder="1" applyAlignment="1">
      <alignment horizontal="center" vertical="center"/>
    </xf>
    <xf numFmtId="0" fontId="19" fillId="0" borderId="1"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left"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16" borderId="2"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0" fillId="0" borderId="0" xfId="0" applyAlignment="1">
      <alignment horizontal="left" vertical="center" wrapText="1"/>
    </xf>
    <xf numFmtId="0" fontId="2" fillId="15" borderId="2"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0" fontId="2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8" fillId="0" borderId="0" xfId="0" applyFont="1" applyAlignment="1">
      <alignment horizontal="left" vertical="top" wrapText="1"/>
    </xf>
    <xf numFmtId="0" fontId="22" fillId="11" borderId="5"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6" fillId="0" borderId="0" xfId="0" applyFont="1" applyAlignment="1">
      <alignment horizontal="left" wrapText="1"/>
    </xf>
    <xf numFmtId="0" fontId="2" fillId="14" borderId="2" xfId="0" applyFont="1" applyFill="1" applyBorder="1" applyAlignment="1">
      <alignment horizontal="center" vertical="center"/>
    </xf>
    <xf numFmtId="0" fontId="2" fillId="14" borderId="3" xfId="0" applyFont="1" applyFill="1" applyBorder="1" applyAlignment="1">
      <alignment horizontal="center" vertical="center"/>
    </xf>
    <xf numFmtId="0" fontId="2" fillId="14" borderId="4" xfId="0" applyFont="1" applyFill="1" applyBorder="1" applyAlignment="1">
      <alignment horizontal="center" vertical="center"/>
    </xf>
    <xf numFmtId="0" fontId="10" fillId="0" borderId="0" xfId="0" applyFont="1" applyAlignment="1">
      <alignment horizontal="left" vertical="center" wrapText="1"/>
    </xf>
    <xf numFmtId="0" fontId="25" fillId="0" borderId="1" xfId="0" applyFont="1" applyBorder="1" applyAlignment="1">
      <alignment vertical="center" wrapText="1"/>
    </xf>
    <xf numFmtId="0" fontId="5" fillId="0" borderId="0" xfId="0" applyFont="1" applyAlignment="1">
      <alignment horizontal="left" wrapText="1"/>
    </xf>
    <xf numFmtId="0" fontId="11" fillId="10" borderId="1" xfId="0" applyFont="1" applyFill="1" applyBorder="1" applyAlignment="1">
      <alignment horizontal="center" wrapText="1"/>
    </xf>
    <xf numFmtId="0" fontId="11" fillId="10" borderId="5" xfId="0" applyFont="1" applyFill="1" applyBorder="1" applyAlignment="1">
      <alignment horizontal="center" vertical="center" textRotation="90" wrapText="1"/>
    </xf>
    <xf numFmtId="0" fontId="11" fillId="10" borderId="6" xfId="0" applyFont="1" applyFill="1" applyBorder="1" applyAlignment="1">
      <alignment horizontal="center" vertical="center" textRotation="90" wrapText="1"/>
    </xf>
    <xf numFmtId="0" fontId="11" fillId="10" borderId="7" xfId="0" applyFont="1" applyFill="1" applyBorder="1" applyAlignment="1">
      <alignment horizontal="center" vertical="center" textRotation="90" wrapText="1"/>
    </xf>
    <xf numFmtId="0" fontId="1" fillId="0" borderId="0" xfId="0" applyFont="1" applyAlignment="1">
      <alignment horizontal="center" wrapText="1"/>
    </xf>
    <xf numFmtId="0" fontId="23" fillId="17" borderId="1" xfId="0" applyFont="1" applyFill="1" applyBorder="1" applyAlignment="1">
      <alignment horizontal="center" vertical="center" wrapText="1"/>
    </xf>
  </cellXfs>
  <cellStyles count="2">
    <cellStyle name="Normale" xfId="0" builtinId="0"/>
    <cellStyle name="Percentuale" xfId="1" builtinId="5"/>
  </cellStyles>
  <dxfs count="5">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1143000</xdr:colOff>
      <xdr:row>2</xdr:row>
      <xdr:rowOff>171450</xdr:rowOff>
    </xdr:from>
    <xdr:to>
      <xdr:col>2</xdr:col>
      <xdr:colOff>981075</xdr:colOff>
      <xdr:row>17</xdr:row>
      <xdr:rowOff>15240</xdr:rowOff>
    </xdr:to>
    <xdr:sp macro="" textlink="">
      <xdr:nvSpPr>
        <xdr:cNvPr id="13314" name="Text Box 2">
          <a:extLst>
            <a:ext uri="{FF2B5EF4-FFF2-40B4-BE49-F238E27FC236}">
              <a16:creationId xmlns:a16="http://schemas.microsoft.com/office/drawing/2014/main" xmlns="" id="{00000000-0008-0000-0000-000002340000}"/>
            </a:ext>
          </a:extLst>
        </xdr:cNvPr>
        <xdr:cNvSpPr txBox="1">
          <a:spLocks noChangeArrowheads="1"/>
        </xdr:cNvSpPr>
      </xdr:nvSpPr>
      <xdr:spPr bwMode="auto">
        <a:xfrm>
          <a:off x="1143000" y="537210"/>
          <a:ext cx="5202555" cy="2632710"/>
        </a:xfrm>
        <a:prstGeom prst="rect">
          <a:avLst/>
        </a:prstGeom>
        <a:solidFill>
          <a:srgbClr val="E4EAE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endParaRPr lang="it-IT" sz="1800" b="0" i="0" u="none" strike="noStrike" baseline="0">
            <a:solidFill>
              <a:srgbClr val="256291"/>
            </a:solidFill>
            <a:latin typeface="Source Sans Pro Black"/>
          </a:endParaRPr>
        </a:p>
        <a:p>
          <a:pPr algn="ctr" rtl="0">
            <a:defRPr sz="1000"/>
          </a:pPr>
          <a:r>
            <a:rPr lang="it-IT" sz="2800" b="0" i="0" u="none" strike="noStrike" baseline="0">
              <a:solidFill>
                <a:srgbClr val="256291"/>
              </a:solidFill>
              <a:latin typeface="Source Sans Pro Black"/>
            </a:rPr>
            <a:t>Ufficio d'Ambito della Città Metropolitana di Milano</a:t>
          </a:r>
        </a:p>
        <a:p>
          <a:pPr algn="ctr" rtl="0">
            <a:defRPr sz="1000"/>
          </a:pPr>
          <a:r>
            <a:rPr lang="it-IT" sz="2800" b="0" i="0" u="none" strike="noStrike" baseline="0">
              <a:solidFill>
                <a:srgbClr val="256291"/>
              </a:solidFill>
              <a:latin typeface="Source Sans Pro Black"/>
            </a:rPr>
            <a:t> </a:t>
          </a:r>
        </a:p>
      </xdr:txBody>
    </xdr:sp>
    <xdr:clientData/>
  </xdr:twoCellAnchor>
  <xdr:twoCellAnchor>
    <xdr:from>
      <xdr:col>0</xdr:col>
      <xdr:colOff>1362075</xdr:colOff>
      <xdr:row>18</xdr:row>
      <xdr:rowOff>9525</xdr:rowOff>
    </xdr:from>
    <xdr:to>
      <xdr:col>2</xdr:col>
      <xdr:colOff>1247775</xdr:colOff>
      <xdr:row>28</xdr:row>
      <xdr:rowOff>38100</xdr:rowOff>
    </xdr:to>
    <xdr:sp macro="" textlink="">
      <xdr:nvSpPr>
        <xdr:cNvPr id="13315" name="Text Box 3">
          <a:extLst>
            <a:ext uri="{FF2B5EF4-FFF2-40B4-BE49-F238E27FC236}">
              <a16:creationId xmlns:a16="http://schemas.microsoft.com/office/drawing/2014/main" xmlns="" id="{00000000-0008-0000-0000-000003340000}"/>
            </a:ext>
          </a:extLst>
        </xdr:cNvPr>
        <xdr:cNvSpPr txBox="1">
          <a:spLocks noChangeArrowheads="1"/>
        </xdr:cNvSpPr>
      </xdr:nvSpPr>
      <xdr:spPr bwMode="auto">
        <a:xfrm>
          <a:off x="1362075" y="3486150"/>
          <a:ext cx="5438775" cy="1933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it-IT" sz="2800" b="1" i="0" u="none" strike="noStrike" baseline="0">
              <a:solidFill>
                <a:srgbClr val="256291"/>
              </a:solidFill>
              <a:latin typeface="Source Sans Pro Black"/>
            </a:rPr>
            <a:t>Piano triennale di prevenzione della corruzione</a:t>
          </a:r>
        </a:p>
        <a:p>
          <a:pPr algn="ctr" rtl="0">
            <a:defRPr sz="1000"/>
          </a:pPr>
          <a:r>
            <a:rPr lang="it-IT" sz="2400" b="1" i="0" u="none" strike="noStrike" baseline="0">
              <a:solidFill>
                <a:srgbClr val="256291"/>
              </a:solidFill>
              <a:latin typeface="Source Sans Pro Black"/>
            </a:rPr>
            <a:t>2021 - 2023</a:t>
          </a:r>
        </a:p>
        <a:p>
          <a:pPr algn="ctr" rtl="0">
            <a:defRPr sz="1000"/>
          </a:pPr>
          <a:r>
            <a:rPr lang="it-IT" sz="1800" b="1" i="1" u="none" strike="noStrike" baseline="0">
              <a:solidFill>
                <a:srgbClr val="256291"/>
              </a:solidFill>
              <a:latin typeface="Times New Roman"/>
              <a:cs typeface="Times New Roman"/>
            </a:rPr>
            <a:t>Allegato 1 - Tabelle di valutazione dei rischi</a:t>
          </a:r>
        </a:p>
      </xdr:txBody>
    </xdr:sp>
    <xdr:clientData/>
  </xdr:twoCellAnchor>
  <xdr:twoCellAnchor editAs="oneCell">
    <xdr:from>
      <xdr:col>1</xdr:col>
      <xdr:colOff>1219200</xdr:colOff>
      <xdr:row>9</xdr:row>
      <xdr:rowOff>175260</xdr:rowOff>
    </xdr:from>
    <xdr:to>
      <xdr:col>1</xdr:col>
      <xdr:colOff>3825240</xdr:colOff>
      <xdr:row>15</xdr:row>
      <xdr:rowOff>160020</xdr:rowOff>
    </xdr:to>
    <xdr:pic>
      <xdr:nvPicPr>
        <xdr:cNvPr id="5" name="Immagine 4" descr="Ufficio d'Ambito della Città Metropolitana di Milano">
          <a:extLst>
            <a:ext uri="{FF2B5EF4-FFF2-40B4-BE49-F238E27FC236}">
              <a16:creationId xmlns:a16="http://schemas.microsoft.com/office/drawing/2014/main" xmlns="" id="{CA0A8998-EA01-457C-B9BB-05B050E50F6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875" t="21634" r="24688" b="47020"/>
        <a:stretch/>
      </xdr:blipFill>
      <xdr:spPr bwMode="auto">
        <a:xfrm>
          <a:off x="2468880" y="1866900"/>
          <a:ext cx="2606040" cy="1082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45"/>
  <sheetViews>
    <sheetView tabSelected="1" workbookViewId="0">
      <selection activeCell="A2" sqref="A2"/>
    </sheetView>
  </sheetViews>
  <sheetFormatPr defaultColWidth="9.28515625" defaultRowHeight="15"/>
  <cols>
    <col min="1" max="1" width="18.28515625" style="11" customWidth="1"/>
    <col min="2" max="2" width="60" style="11" customWidth="1"/>
    <col min="3" max="3" width="23.28515625" style="11" customWidth="1"/>
    <col min="4" max="16384" width="9.28515625" style="11"/>
  </cols>
  <sheetData>
    <row r="1" spans="1:69">
      <c r="A1" s="31"/>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spans="1:69">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row>
    <row r="3" spans="1:69">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row>
    <row r="4" spans="1:69">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row>
    <row r="5" spans="1:69">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row>
    <row r="6" spans="1:69">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row>
    <row r="7" spans="1:69">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row>
    <row r="8" spans="1:69" ht="18">
      <c r="A8" s="34"/>
      <c r="B8" s="34"/>
      <c r="C8" s="35"/>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row>
    <row r="9" spans="1:69">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row>
    <row r="10" spans="1:69">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row>
    <row r="11" spans="1:69">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row>
    <row r="12" spans="1:69">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row>
    <row r="13" spans="1:69">
      <c r="A13" s="34"/>
      <c r="B13" s="34"/>
      <c r="C13" s="34"/>
      <c r="D1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row>
    <row r="14" spans="1:69">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row>
    <row r="15" spans="1:69">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row>
    <row r="16" spans="1:69">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row>
    <row r="17" spans="1:69">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row>
    <row r="18" spans="1:69">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row>
    <row r="19" spans="1:69">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row>
    <row r="20" spans="1:69">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row>
    <row r="21" spans="1:69">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row>
    <row r="22" spans="1:69">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row>
    <row r="23" spans="1:69">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row>
    <row r="24" spans="1:69">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row>
    <row r="25" spans="1:69">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row>
    <row r="26" spans="1:69">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row>
    <row r="27" spans="1:69">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row>
    <row r="28" spans="1:69">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row>
    <row r="29" spans="1:69">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row>
    <row r="30" spans="1:69">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row>
    <row r="31" spans="1:69">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69">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row>
    <row r="33" spans="1:69">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row>
    <row r="34" spans="1:69">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row>
    <row r="35" spans="1:69">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row>
    <row r="36" spans="1:69">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row>
    <row r="37" spans="1:69">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row>
    <row r="38" spans="1:69">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row>
    <row r="39" spans="1:69">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row>
    <row r="40" spans="1:69">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row>
    <row r="41" spans="1:69">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row>
    <row r="42" spans="1:69">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row>
    <row r="43" spans="1:69">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row>
    <row r="44" spans="1:69">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row>
    <row r="45" spans="1:69">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row>
    <row r="46" spans="1:69">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row>
    <row r="47" spans="1:69">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row>
    <row r="48" spans="1:69">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row>
    <row r="49" spans="1:69">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row>
    <row r="50" spans="1:69">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row>
    <row r="51" spans="1:69">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row>
    <row r="52" spans="1:69">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row>
    <row r="53" spans="1:69">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row>
    <row r="54" spans="1:69">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69">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69">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row>
    <row r="57" spans="1:69">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row>
    <row r="58" spans="1:69">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row>
    <row r="59" spans="1:69">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row>
    <row r="60" spans="1:69">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row>
    <row r="61" spans="1:69">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69">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row>
    <row r="63" spans="1:69">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69">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row>
    <row r="66" spans="1:69">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row>
    <row r="67" spans="1:69">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row>
    <row r="68" spans="1:69">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row>
    <row r="69" spans="1:69">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row>
    <row r="70" spans="1:69">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row>
    <row r="71" spans="1:69">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row>
    <row r="72" spans="1:69">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row>
    <row r="73" spans="1:69">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row>
    <row r="74" spans="1:69">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row r="75" spans="1:69">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row>
    <row r="76" spans="1:69">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row>
    <row r="77" spans="1:69">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row>
    <row r="78" spans="1:69">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row>
    <row r="79" spans="1:69">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row>
    <row r="80" spans="1:69">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row>
    <row r="81" spans="1:69">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row>
    <row r="82" spans="1:69">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row>
    <row r="83" spans="1:69">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row>
    <row r="84" spans="1:69">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row>
    <row r="85" spans="1:69">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row>
    <row r="86" spans="1:69">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row>
    <row r="87" spans="1:69">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row>
    <row r="88" spans="1:69">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row>
    <row r="89" spans="1:69">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row>
    <row r="90" spans="1:69">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row>
    <row r="91" spans="1:69">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row>
    <row r="92" spans="1:69">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row>
    <row r="93" spans="1:69">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row>
    <row r="94" spans="1:69">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row>
    <row r="95" spans="1:69">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row>
    <row r="96" spans="1:69">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row>
    <row r="97" spans="1:69">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row>
    <row r="98" spans="1:69">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row>
    <row r="99" spans="1:69">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row>
    <row r="100" spans="1:69">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row>
    <row r="101" spans="1:69">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row>
    <row r="102" spans="1:69">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row>
    <row r="103" spans="1:69">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row>
    <row r="104" spans="1:69">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row>
    <row r="105" spans="1:69">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row>
    <row r="106" spans="1:69">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row>
    <row r="107" spans="1:69">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row>
    <row r="108" spans="1:69">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row>
    <row r="109" spans="1:69">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row>
    <row r="110" spans="1:69">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row>
    <row r="111" spans="1:69">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row>
    <row r="112" spans="1:69">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row>
    <row r="113" spans="1:69">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row>
    <row r="114" spans="1:69">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row>
    <row r="115" spans="1:69">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row>
    <row r="116" spans="1:69">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row>
    <row r="117" spans="1:69">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row>
    <row r="118" spans="1:69">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row>
    <row r="119" spans="1:69">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row>
    <row r="120" spans="1:69">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row>
    <row r="121" spans="1:69">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row>
    <row r="122" spans="1:69">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row>
    <row r="123" spans="1:69">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row>
    <row r="124" spans="1:69">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row>
    <row r="125" spans="1:69">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row>
    <row r="126" spans="1:69">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row>
    <row r="127" spans="1:69">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row>
    <row r="128" spans="1:69">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row>
    <row r="129" spans="1:69">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row>
    <row r="130" spans="1:69">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row>
    <row r="131" spans="1:69">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row>
    <row r="132" spans="1:69">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row>
    <row r="133" spans="1:69">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row>
    <row r="134" spans="1:69">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row>
    <row r="135" spans="1:69">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row>
    <row r="136" spans="1:69">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row>
    <row r="137" spans="1:69">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row>
    <row r="138" spans="1:69">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row>
    <row r="139" spans="1:69">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row>
    <row r="140" spans="1:69">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row>
    <row r="141" spans="1:69">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row>
    <row r="142" spans="1:69">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row>
    <row r="143" spans="1:69">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row>
    <row r="144" spans="1:69">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row>
    <row r="145" spans="1:69">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row>
    <row r="146" spans="1:69">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row>
    <row r="147" spans="1:69">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row>
    <row r="148" spans="1:69">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row>
    <row r="149" spans="1:69">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row>
    <row r="150" spans="1:69">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row>
    <row r="151" spans="1:69">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row>
    <row r="152" spans="1:69">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row>
    <row r="153" spans="1:69">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row>
    <row r="154" spans="1:69">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row>
    <row r="155" spans="1:69">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row>
    <row r="156" spans="1:69">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row>
    <row r="157" spans="1:69">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row>
    <row r="158" spans="1:69">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row>
    <row r="159" spans="1:69">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row>
    <row r="160" spans="1:69">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row>
    <row r="161" spans="1:69">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row>
    <row r="162" spans="1:69">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row>
    <row r="163" spans="1:69">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row>
    <row r="164" spans="1:69">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row>
    <row r="165" spans="1:69">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row>
    <row r="166" spans="1:69">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row>
    <row r="167" spans="1:69">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row>
    <row r="168" spans="1:69">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row>
    <row r="169" spans="1:69">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row>
    <row r="170" spans="1:69">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row>
    <row r="171" spans="1:69">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row>
    <row r="172" spans="1:69">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row>
    <row r="173" spans="1:69">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row>
    <row r="174" spans="1:69">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row>
    <row r="175" spans="1:69">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row>
    <row r="176" spans="1:69">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row>
    <row r="177" spans="1:69">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row>
    <row r="178" spans="1:69">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row>
    <row r="179" spans="1:69">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row>
    <row r="180" spans="1:69">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row>
    <row r="181" spans="1:69">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row>
    <row r="182" spans="1:69">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row>
    <row r="183" spans="1:69">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row>
    <row r="184" spans="1:69">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row>
    <row r="185" spans="1:69">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row>
    <row r="186" spans="1:69">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row>
    <row r="187" spans="1:69">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row>
    <row r="188" spans="1:69">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row>
    <row r="189" spans="1:69">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row>
    <row r="190" spans="1:69">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row>
    <row r="191" spans="1:69">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row>
    <row r="192" spans="1:69">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row>
    <row r="193" spans="1:69">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row>
    <row r="194" spans="1:69">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row>
    <row r="195" spans="1:69">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row>
    <row r="196" spans="1:69">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row>
    <row r="197" spans="1:69">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row>
    <row r="198" spans="1:69">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row>
    <row r="199" spans="1:69">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row>
    <row r="200" spans="1:69">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row>
    <row r="201" spans="1:69">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row>
    <row r="202" spans="1:69">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row>
    <row r="203" spans="1:69">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row>
    <row r="204" spans="1:69">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row>
    <row r="205" spans="1:69">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row>
    <row r="206" spans="1:69">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row>
    <row r="207" spans="1:69">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row>
    <row r="208" spans="1:69">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row>
    <row r="209" spans="1:69">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row>
    <row r="210" spans="1:69">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row>
    <row r="211" spans="1:69">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row>
    <row r="212" spans="1:69">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row>
    <row r="213" spans="1:69">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row>
    <row r="214" spans="1:69">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row>
    <row r="215" spans="1:69">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row>
    <row r="216" spans="1:69">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row>
    <row r="217" spans="1:69">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row>
    <row r="218" spans="1:69">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row>
    <row r="219" spans="1:69">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row>
    <row r="220" spans="1:69">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row>
    <row r="221" spans="1:69">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row>
    <row r="222" spans="1:69">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row>
    <row r="223" spans="1:69">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row>
    <row r="224" spans="1:69">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row>
    <row r="225" spans="1:69">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row>
    <row r="226" spans="1:69">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row>
    <row r="227" spans="1:69">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row>
    <row r="228" spans="1:69">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row>
    <row r="229" spans="1:69">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row>
    <row r="230" spans="1:69">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row>
    <row r="231" spans="1:69">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row>
    <row r="232" spans="1:69">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row>
    <row r="233" spans="1:69">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row>
    <row r="234" spans="1:69">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row>
    <row r="235" spans="1:69">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row>
    <row r="236" spans="1:69">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row>
    <row r="237" spans="1:69">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row>
    <row r="238" spans="1:69">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row>
    <row r="239" spans="1:69">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row>
    <row r="240" spans="1:69">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row>
    <row r="241" spans="1:69">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row>
    <row r="242" spans="1:69">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row>
    <row r="243" spans="1:69">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row>
    <row r="244" spans="1:69">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row>
    <row r="245" spans="1:69">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row>
    <row r="246" spans="1:69">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row>
    <row r="247" spans="1:69">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row>
    <row r="248" spans="1:69">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row>
    <row r="249" spans="1:69">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row>
    <row r="250" spans="1:69">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row>
    <row r="251" spans="1:69">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row>
    <row r="252" spans="1:69">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row>
    <row r="253" spans="1:69">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row>
    <row r="254" spans="1:69">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row>
    <row r="255" spans="1:69">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row>
    <row r="256" spans="1:69">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row>
    <row r="257" spans="1:69">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row>
    <row r="258" spans="1:69">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row>
    <row r="259" spans="1:69">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row>
    <row r="260" spans="1:69">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row>
    <row r="261" spans="1:69">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row>
    <row r="262" spans="1:69">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row>
    <row r="263" spans="1:69">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row>
    <row r="264" spans="1:69">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row>
    <row r="265" spans="1:69">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row>
    <row r="266" spans="1:69">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row>
    <row r="267" spans="1:69">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row>
    <row r="268" spans="1:69">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row>
    <row r="269" spans="1:69">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row>
    <row r="270" spans="1:69">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row>
    <row r="271" spans="1:69">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row>
    <row r="272" spans="1:69">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row>
    <row r="273" spans="1:69">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row>
    <row r="274" spans="1:69">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row>
    <row r="275" spans="1:69">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row>
    <row r="276" spans="1:69">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row>
    <row r="277" spans="1:69">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row>
    <row r="278" spans="1:69">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row>
    <row r="279" spans="1:69">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row>
    <row r="280" spans="1:69">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row>
    <row r="281" spans="1:69">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row>
    <row r="282" spans="1:69">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row>
    <row r="283" spans="1:69">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row>
    <row r="284" spans="1:69">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row>
    <row r="285" spans="1:69">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row>
    <row r="286" spans="1:69">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row>
    <row r="287" spans="1:69">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row>
    <row r="288" spans="1:69">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row>
    <row r="289" spans="1:69">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row>
    <row r="290" spans="1:69">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row>
    <row r="291" spans="1:69">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row>
    <row r="292" spans="1:69">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row>
    <row r="293" spans="1:69">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row>
    <row r="294" spans="1:69">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row>
    <row r="295" spans="1:69">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row>
    <row r="296" spans="1:69">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row>
    <row r="297" spans="1:69">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row>
    <row r="298" spans="1:69">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row>
    <row r="299" spans="1:69">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row>
    <row r="300" spans="1:69">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row>
    <row r="301" spans="1:69">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row>
    <row r="302" spans="1:69">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row>
    <row r="303" spans="1:69">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row>
    <row r="304" spans="1:69">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row>
    <row r="305" spans="1:69">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row>
    <row r="306" spans="1:69">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row>
    <row r="307" spans="1:69">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row>
    <row r="308" spans="1:69">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row>
    <row r="309" spans="1:69">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row>
    <row r="310" spans="1:69">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row>
    <row r="311" spans="1:69">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row>
    <row r="312" spans="1:69">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row>
    <row r="313" spans="1:69">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row>
    <row r="314" spans="1:69">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row>
    <row r="315" spans="1:69">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row>
    <row r="316" spans="1:69">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row>
    <row r="317" spans="1:69">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row>
    <row r="318" spans="1:69">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row>
    <row r="319" spans="1:69">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row>
    <row r="320" spans="1:69">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row>
    <row r="321" spans="1:69">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row>
    <row r="322" spans="1:69">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row>
    <row r="323" spans="1:69">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row>
    <row r="324" spans="1:69">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row>
    <row r="325" spans="1:69">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row>
    <row r="326" spans="1:69">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row>
    <row r="327" spans="1:69">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row>
    <row r="328" spans="1:69">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row>
    <row r="329" spans="1:69">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row>
    <row r="330" spans="1:69">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row>
    <row r="331" spans="1:69">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row>
    <row r="332" spans="1:69">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row>
    <row r="333" spans="1:69">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row>
    <row r="334" spans="1:69">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row>
    <row r="335" spans="1:69">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row>
    <row r="336" spans="1:69">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row>
    <row r="337" spans="1:69">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row>
    <row r="338" spans="1:69">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row>
    <row r="339" spans="1:69">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row>
    <row r="340" spans="1:69">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row>
    <row r="341" spans="1:69">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row>
    <row r="342" spans="1:69">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row>
    <row r="343" spans="1:69">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row>
    <row r="344" spans="1:69">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row>
    <row r="345" spans="1:69">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row>
  </sheetData>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topLeftCell="A9" zoomScale="70" zoomScaleNormal="70" workbookViewId="0">
      <selection activeCell="F13" sqref="F13"/>
    </sheetView>
  </sheetViews>
  <sheetFormatPr defaultColWidth="9.28515625" defaultRowHeight="15"/>
  <cols>
    <col min="1" max="1" width="12.42578125" style="1" customWidth="1"/>
    <col min="2" max="2" width="25.28515625" style="1" customWidth="1"/>
    <col min="3" max="3" width="32" style="1" customWidth="1"/>
    <col min="4" max="5" width="20.7109375" style="1" customWidth="1"/>
    <col min="6" max="6" width="23.28515625" style="1" customWidth="1"/>
    <col min="7" max="7" width="11.140625" style="12" customWidth="1"/>
    <col min="8" max="8" width="44.85546875" style="1" customWidth="1"/>
    <col min="9" max="11" width="18" style="1" customWidth="1"/>
    <col min="12" max="12" width="21.28515625" style="1" customWidth="1"/>
    <col min="13" max="14" width="16" style="1" customWidth="1"/>
    <col min="15" max="16" width="22.7109375" style="1" customWidth="1"/>
    <col min="17" max="19" width="14.85546875" style="1" customWidth="1"/>
    <col min="20" max="16384" width="9.28515625" style="1"/>
  </cols>
  <sheetData>
    <row r="1" spans="1:19" ht="23.25">
      <c r="C1" s="265" t="s">
        <v>517</v>
      </c>
      <c r="D1" s="265"/>
      <c r="E1" s="265"/>
      <c r="F1" s="265"/>
      <c r="G1" s="265"/>
      <c r="H1" s="265"/>
      <c r="I1" s="265"/>
      <c r="J1" s="265"/>
      <c r="K1" s="265"/>
      <c r="L1" s="265"/>
      <c r="M1" s="265"/>
      <c r="N1" s="265"/>
      <c r="O1" s="265"/>
      <c r="P1" s="265"/>
    </row>
    <row r="4" spans="1:19" ht="18.75">
      <c r="B4" s="311" t="s">
        <v>10</v>
      </c>
      <c r="C4" s="311"/>
      <c r="D4" s="311"/>
      <c r="E4" s="311"/>
    </row>
    <row r="5" spans="1:19" ht="18.75">
      <c r="B5" s="310" t="s">
        <v>94</v>
      </c>
      <c r="C5" s="310"/>
      <c r="D5" s="310"/>
      <c r="E5" s="310"/>
    </row>
    <row r="7" spans="1:19" s="3" customFormat="1" ht="21">
      <c r="A7" s="266" t="s">
        <v>20</v>
      </c>
      <c r="B7" s="266"/>
      <c r="C7" s="266"/>
      <c r="D7" s="266"/>
      <c r="E7" s="266"/>
      <c r="F7" s="266"/>
      <c r="G7" s="274" t="s">
        <v>21</v>
      </c>
      <c r="H7" s="276"/>
      <c r="I7" s="274" t="s">
        <v>133</v>
      </c>
      <c r="J7" s="275"/>
      <c r="K7" s="276"/>
      <c r="L7" s="117" t="s">
        <v>134</v>
      </c>
      <c r="M7" s="314" t="s">
        <v>22</v>
      </c>
      <c r="N7" s="315"/>
      <c r="O7" s="315"/>
      <c r="P7" s="315"/>
      <c r="Q7" s="316"/>
      <c r="R7" s="312" t="s">
        <v>23</v>
      </c>
      <c r="S7" s="313"/>
    </row>
    <row r="8" spans="1:19" ht="84">
      <c r="A8" s="55" t="s">
        <v>481</v>
      </c>
      <c r="B8" s="55" t="s">
        <v>111</v>
      </c>
      <c r="C8" s="55" t="s">
        <v>355</v>
      </c>
      <c r="D8" s="55" t="s">
        <v>8</v>
      </c>
      <c r="E8" s="55" t="s">
        <v>14</v>
      </c>
      <c r="F8" s="55" t="s">
        <v>9</v>
      </c>
      <c r="G8" s="55" t="s">
        <v>482</v>
      </c>
      <c r="H8" s="55" t="s">
        <v>7</v>
      </c>
      <c r="I8" s="55" t="s">
        <v>135</v>
      </c>
      <c r="J8" s="55" t="s">
        <v>136</v>
      </c>
      <c r="K8" s="55" t="s">
        <v>137</v>
      </c>
      <c r="L8" s="55" t="s">
        <v>134</v>
      </c>
      <c r="M8" s="56" t="s">
        <v>0</v>
      </c>
      <c r="N8" s="57" t="s">
        <v>125</v>
      </c>
      <c r="O8" s="58" t="s">
        <v>138</v>
      </c>
      <c r="P8" s="49" t="s">
        <v>139</v>
      </c>
      <c r="Q8" s="49" t="s">
        <v>15</v>
      </c>
      <c r="R8" s="49" t="s">
        <v>483</v>
      </c>
      <c r="S8" s="49" t="s">
        <v>484</v>
      </c>
    </row>
    <row r="9" spans="1:19" s="110" customFormat="1" ht="362.25">
      <c r="A9" s="280">
        <v>1</v>
      </c>
      <c r="B9" s="286" t="s">
        <v>390</v>
      </c>
      <c r="C9" s="101" t="s">
        <v>389</v>
      </c>
      <c r="D9" s="286" t="s">
        <v>432</v>
      </c>
      <c r="E9" s="185"/>
      <c r="F9" s="248" t="s">
        <v>585</v>
      </c>
      <c r="G9" s="324">
        <v>1</v>
      </c>
      <c r="H9" s="350" t="s">
        <v>466</v>
      </c>
      <c r="I9" s="346"/>
      <c r="J9" s="346"/>
      <c r="K9" s="346"/>
      <c r="L9" s="257" t="s">
        <v>545</v>
      </c>
      <c r="M9" s="287">
        <f>C26</f>
        <v>5</v>
      </c>
      <c r="N9" s="290">
        <f>C33</f>
        <v>0.83333333333333337</v>
      </c>
      <c r="O9" s="287">
        <f>C41</f>
        <v>4</v>
      </c>
      <c r="P9" s="287">
        <f>M9*(1-N9)*O9</f>
        <v>3.3333333333333326</v>
      </c>
      <c r="Q9" s="296" t="s">
        <v>4</v>
      </c>
      <c r="R9" s="348"/>
      <c r="S9" s="348"/>
    </row>
    <row r="10" spans="1:19" s="110" customFormat="1" ht="362.25">
      <c r="A10" s="282"/>
      <c r="B10" s="286"/>
      <c r="C10" s="101" t="s">
        <v>444</v>
      </c>
      <c r="D10" s="286"/>
      <c r="E10" s="185"/>
      <c r="F10" s="248" t="s">
        <v>585</v>
      </c>
      <c r="G10" s="292"/>
      <c r="H10" s="351"/>
      <c r="I10" s="347"/>
      <c r="J10" s="347"/>
      <c r="K10" s="347"/>
      <c r="L10" s="259"/>
      <c r="M10" s="289"/>
      <c r="N10" s="292"/>
      <c r="O10" s="289"/>
      <c r="P10" s="289"/>
      <c r="Q10" s="298"/>
      <c r="R10" s="349"/>
      <c r="S10" s="349"/>
    </row>
    <row r="11" spans="1:19" s="110" customFormat="1" ht="252">
      <c r="A11" s="280">
        <v>2</v>
      </c>
      <c r="B11" s="286" t="s">
        <v>392</v>
      </c>
      <c r="C11" s="101" t="s">
        <v>391</v>
      </c>
      <c r="D11" s="286" t="s">
        <v>432</v>
      </c>
      <c r="E11" s="185"/>
      <c r="F11" s="184" t="s">
        <v>604</v>
      </c>
      <c r="G11" s="324">
        <v>2</v>
      </c>
      <c r="H11" s="350" t="s">
        <v>467</v>
      </c>
      <c r="I11" s="346"/>
      <c r="J11" s="346"/>
      <c r="K11" s="346"/>
      <c r="L11" s="184" t="s">
        <v>546</v>
      </c>
      <c r="M11" s="287">
        <f>D26</f>
        <v>5</v>
      </c>
      <c r="N11" s="290">
        <f>D33</f>
        <v>0.83333333333333337</v>
      </c>
      <c r="O11" s="287">
        <f>D41</f>
        <v>4</v>
      </c>
      <c r="P11" s="287">
        <f>M11*(1-N11)*O11</f>
        <v>3.3333333333333326</v>
      </c>
      <c r="Q11" s="296" t="s">
        <v>4</v>
      </c>
      <c r="R11" s="109"/>
      <c r="S11" s="109"/>
    </row>
    <row r="12" spans="1:19" s="110" customFormat="1" ht="330.75">
      <c r="A12" s="282"/>
      <c r="B12" s="286"/>
      <c r="C12" s="101" t="s">
        <v>393</v>
      </c>
      <c r="D12" s="286"/>
      <c r="E12" s="185"/>
      <c r="F12" s="248" t="s">
        <v>598</v>
      </c>
      <c r="G12" s="292"/>
      <c r="H12" s="351"/>
      <c r="I12" s="347"/>
      <c r="J12" s="347"/>
      <c r="K12" s="347"/>
      <c r="L12" s="188" t="s">
        <v>546</v>
      </c>
      <c r="M12" s="289"/>
      <c r="N12" s="292"/>
      <c r="O12" s="289"/>
      <c r="P12" s="289"/>
      <c r="Q12" s="298"/>
      <c r="R12" s="109"/>
      <c r="S12" s="109"/>
    </row>
    <row r="13" spans="1:19" s="110" customFormat="1" ht="409.5">
      <c r="A13" s="118">
        <v>3</v>
      </c>
      <c r="B13" s="101" t="s">
        <v>410</v>
      </c>
      <c r="C13" s="101" t="s">
        <v>409</v>
      </c>
      <c r="D13" s="101" t="s">
        <v>432</v>
      </c>
      <c r="E13" s="170" t="s">
        <v>508</v>
      </c>
      <c r="F13" s="248" t="s">
        <v>605</v>
      </c>
      <c r="G13" s="120">
        <v>3</v>
      </c>
      <c r="H13" s="95" t="s">
        <v>470</v>
      </c>
      <c r="I13" s="184" t="s">
        <v>224</v>
      </c>
      <c r="J13" s="196"/>
      <c r="K13" s="196"/>
      <c r="L13" s="184" t="s">
        <v>575</v>
      </c>
      <c r="M13" s="201">
        <f>E26</f>
        <v>5</v>
      </c>
      <c r="N13" s="135">
        <f>E33</f>
        <v>0.83333333333333337</v>
      </c>
      <c r="O13" s="201">
        <f>E41</f>
        <v>4</v>
      </c>
      <c r="P13" s="201">
        <f>M13*(1-N13)*O13</f>
        <v>3.3333333333333326</v>
      </c>
      <c r="Q13" s="221" t="s">
        <v>4</v>
      </c>
      <c r="R13" s="109"/>
      <c r="S13" s="241"/>
    </row>
    <row r="14" spans="1:19">
      <c r="A14" s="36"/>
      <c r="B14" s="36"/>
      <c r="C14" s="36"/>
      <c r="D14" s="36"/>
      <c r="E14" s="36"/>
    </row>
    <row r="15" spans="1:19">
      <c r="A15" s="36"/>
      <c r="B15" s="36"/>
      <c r="C15" s="36"/>
      <c r="D15" s="36"/>
      <c r="E15" s="36"/>
    </row>
    <row r="16" spans="1:19" ht="18.75">
      <c r="B16" s="309" t="s">
        <v>114</v>
      </c>
      <c r="C16" s="309"/>
      <c r="G16" s="130"/>
      <c r="H16" s="130"/>
      <c r="I16" s="130"/>
    </row>
    <row r="17" spans="2:7">
      <c r="B17" s="15" t="s">
        <v>115</v>
      </c>
      <c r="C17" s="15" t="s">
        <v>487</v>
      </c>
      <c r="D17" s="15" t="s">
        <v>488</v>
      </c>
      <c r="E17" s="15" t="s">
        <v>489</v>
      </c>
      <c r="G17" s="1"/>
    </row>
    <row r="18" spans="2:7">
      <c r="B18" s="40" t="s">
        <v>119</v>
      </c>
      <c r="C18" s="166">
        <v>1</v>
      </c>
      <c r="D18" s="166">
        <v>1</v>
      </c>
      <c r="E18" s="166">
        <v>1</v>
      </c>
      <c r="G18" s="1"/>
    </row>
    <row r="19" spans="2:7">
      <c r="B19" s="40" t="s">
        <v>120</v>
      </c>
      <c r="C19" s="166">
        <v>1</v>
      </c>
      <c r="D19" s="166">
        <v>1</v>
      </c>
      <c r="E19" s="166">
        <v>1</v>
      </c>
      <c r="G19" s="1"/>
    </row>
    <row r="20" spans="2:7">
      <c r="B20" s="40" t="s">
        <v>121</v>
      </c>
      <c r="C20" s="166">
        <v>3</v>
      </c>
      <c r="D20" s="166">
        <v>2</v>
      </c>
      <c r="E20" s="166">
        <v>3</v>
      </c>
      <c r="G20" s="1"/>
    </row>
    <row r="21" spans="2:7" ht="30">
      <c r="B21" s="40" t="s">
        <v>122</v>
      </c>
      <c r="C21" s="166">
        <v>5</v>
      </c>
      <c r="D21" s="166">
        <v>5</v>
      </c>
      <c r="E21" s="166">
        <v>5</v>
      </c>
      <c r="G21" s="1"/>
    </row>
    <row r="22" spans="2:7">
      <c r="B22" s="40" t="s">
        <v>123</v>
      </c>
      <c r="C22" s="166">
        <v>1</v>
      </c>
      <c r="D22" s="166">
        <v>1</v>
      </c>
      <c r="E22" s="166">
        <v>1</v>
      </c>
      <c r="G22" s="1"/>
    </row>
    <row r="23" spans="2:7">
      <c r="B23" s="40" t="s">
        <v>124</v>
      </c>
      <c r="C23" s="166">
        <v>1</v>
      </c>
      <c r="D23" s="166">
        <v>1</v>
      </c>
      <c r="E23" s="166">
        <v>1</v>
      </c>
      <c r="G23" s="1"/>
    </row>
    <row r="24" spans="2:7" ht="15.75">
      <c r="B24" s="41" t="s">
        <v>42</v>
      </c>
      <c r="C24" s="132">
        <f t="shared" ref="C24:E24" si="0">MAX(C18:C23)</f>
        <v>5</v>
      </c>
      <c r="D24" s="132">
        <f t="shared" si="0"/>
        <v>5</v>
      </c>
      <c r="E24" s="132">
        <f t="shared" si="0"/>
        <v>5</v>
      </c>
      <c r="G24" s="1"/>
    </row>
    <row r="25" spans="2:7" ht="15.75">
      <c r="B25" s="128"/>
      <c r="C25" s="132" t="s">
        <v>116</v>
      </c>
      <c r="D25" s="132" t="s">
        <v>117</v>
      </c>
      <c r="E25" s="132" t="s">
        <v>118</v>
      </c>
      <c r="G25" s="1"/>
    </row>
    <row r="26" spans="2:7" ht="15.75">
      <c r="B26" s="41" t="s">
        <v>42</v>
      </c>
      <c r="C26" s="200">
        <f>C24</f>
        <v>5</v>
      </c>
      <c r="D26" s="200">
        <f t="shared" ref="D26:E26" si="1">D24</f>
        <v>5</v>
      </c>
      <c r="E26" s="200">
        <f t="shared" si="1"/>
        <v>5</v>
      </c>
      <c r="G26" s="1"/>
    </row>
    <row r="27" spans="2:7">
      <c r="G27" s="1"/>
    </row>
    <row r="28" spans="2:7" ht="18.75">
      <c r="B28" s="278" t="s">
        <v>125</v>
      </c>
      <c r="C28" s="278"/>
      <c r="G28" s="1"/>
    </row>
    <row r="29" spans="2:7">
      <c r="B29" s="15" t="s">
        <v>115</v>
      </c>
      <c r="C29" s="15" t="s">
        <v>116</v>
      </c>
      <c r="D29" s="15" t="s">
        <v>117</v>
      </c>
      <c r="E29" s="15" t="s">
        <v>118</v>
      </c>
      <c r="G29" s="1"/>
    </row>
    <row r="30" spans="2:7">
      <c r="B30" s="40" t="s">
        <v>126</v>
      </c>
      <c r="C30" s="161">
        <v>1</v>
      </c>
      <c r="D30" s="161">
        <v>1</v>
      </c>
      <c r="E30" s="161">
        <v>1</v>
      </c>
      <c r="G30" s="1"/>
    </row>
    <row r="31" spans="2:7">
      <c r="B31" s="40" t="s">
        <v>127</v>
      </c>
      <c r="C31" s="161">
        <v>1</v>
      </c>
      <c r="D31" s="161">
        <v>1</v>
      </c>
      <c r="E31" s="161">
        <v>1</v>
      </c>
      <c r="G31" s="1"/>
    </row>
    <row r="32" spans="2:7">
      <c r="B32" s="43" t="s">
        <v>128</v>
      </c>
      <c r="C32" s="162">
        <v>0.5</v>
      </c>
      <c r="D32" s="162">
        <v>0.5</v>
      </c>
      <c r="E32" s="162">
        <v>0.5</v>
      </c>
      <c r="G32" s="1"/>
    </row>
    <row r="33" spans="2:8" ht="31.5">
      <c r="B33" s="16" t="s">
        <v>129</v>
      </c>
      <c r="C33" s="45">
        <f>AVERAGE(C30:C32)</f>
        <v>0.83333333333333337</v>
      </c>
      <c r="D33" s="45">
        <f>AVERAGE(D30:D32)</f>
        <v>0.83333333333333337</v>
      </c>
      <c r="E33" s="45">
        <f>AVERAGE(E30:E32)</f>
        <v>0.83333333333333337</v>
      </c>
      <c r="G33" s="1"/>
    </row>
    <row r="34" spans="2:8">
      <c r="G34" s="1"/>
    </row>
    <row r="35" spans="2:8" ht="18.75">
      <c r="B35" s="279" t="s">
        <v>130</v>
      </c>
      <c r="C35" s="279"/>
      <c r="G35" s="1"/>
    </row>
    <row r="36" spans="2:8">
      <c r="B36" s="15" t="s">
        <v>115</v>
      </c>
      <c r="C36" s="15" t="s">
        <v>116</v>
      </c>
      <c r="D36" s="15" t="s">
        <v>117</v>
      </c>
      <c r="E36" s="15" t="s">
        <v>118</v>
      </c>
      <c r="G36" s="1"/>
    </row>
    <row r="37" spans="2:8">
      <c r="B37" s="40" t="s">
        <v>44</v>
      </c>
      <c r="C37" s="166">
        <v>5</v>
      </c>
      <c r="D37" s="166">
        <v>5</v>
      </c>
      <c r="E37" s="166">
        <v>5</v>
      </c>
      <c r="G37" s="1"/>
    </row>
    <row r="38" spans="2:8">
      <c r="B38" s="40" t="s">
        <v>45</v>
      </c>
      <c r="C38" s="166">
        <v>5</v>
      </c>
      <c r="D38" s="166">
        <v>5</v>
      </c>
      <c r="E38" s="166">
        <v>5</v>
      </c>
      <c r="G38" s="1"/>
    </row>
    <row r="39" spans="2:8">
      <c r="B39" s="40" t="s">
        <v>46</v>
      </c>
      <c r="C39" s="166">
        <v>1</v>
      </c>
      <c r="D39" s="166">
        <v>1</v>
      </c>
      <c r="E39" s="166">
        <v>1</v>
      </c>
      <c r="F39" s="65"/>
      <c r="G39" s="65"/>
      <c r="H39" s="65"/>
    </row>
    <row r="40" spans="2:8">
      <c r="B40" s="40" t="s">
        <v>131</v>
      </c>
      <c r="C40" s="166">
        <v>5</v>
      </c>
      <c r="D40" s="166">
        <v>5</v>
      </c>
      <c r="E40" s="166">
        <v>5</v>
      </c>
      <c r="F40" s="65"/>
      <c r="G40" s="65"/>
      <c r="H40" s="65"/>
    </row>
    <row r="41" spans="2:8" ht="15.75">
      <c r="B41" s="16" t="s">
        <v>132</v>
      </c>
      <c r="C41" s="199">
        <f>AVERAGE(C37:C40)</f>
        <v>4</v>
      </c>
      <c r="D41" s="199">
        <f>AVERAGE(D37:D40)</f>
        <v>4</v>
      </c>
      <c r="E41" s="199">
        <f>AVERAGE(E37:E40)</f>
        <v>4</v>
      </c>
      <c r="F41" s="65"/>
      <c r="G41" s="65"/>
      <c r="H41" s="65"/>
    </row>
    <row r="42" spans="2:8">
      <c r="G42" s="1"/>
    </row>
    <row r="43" spans="2:8">
      <c r="G43" s="1"/>
    </row>
    <row r="44" spans="2:8">
      <c r="G44" s="1"/>
    </row>
    <row r="45" spans="2:8">
      <c r="G45" s="1"/>
    </row>
    <row r="46" spans="2:8">
      <c r="G46" s="1"/>
    </row>
    <row r="47" spans="2:8">
      <c r="G47" s="1"/>
    </row>
    <row r="48" spans="2:8">
      <c r="G48" s="1"/>
    </row>
    <row r="49" spans="7:7">
      <c r="G49" s="1"/>
    </row>
    <row r="50" spans="7:7">
      <c r="G50" s="1"/>
    </row>
    <row r="51" spans="7:7">
      <c r="G51" s="1"/>
    </row>
    <row r="52" spans="7:7">
      <c r="G52" s="1"/>
    </row>
    <row r="53" spans="7:7">
      <c r="G53" s="1"/>
    </row>
    <row r="54" spans="7:7">
      <c r="G54" s="1"/>
    </row>
    <row r="55" spans="7:7">
      <c r="G55" s="1"/>
    </row>
    <row r="56" spans="7:7">
      <c r="G56" s="1"/>
    </row>
    <row r="57" spans="7:7">
      <c r="G57" s="1"/>
    </row>
    <row r="58" spans="7:7">
      <c r="G58" s="1"/>
    </row>
    <row r="59" spans="7:7">
      <c r="G59" s="1"/>
    </row>
    <row r="60" spans="7:7">
      <c r="G60" s="1"/>
    </row>
    <row r="61" spans="7:7">
      <c r="G61" s="1"/>
    </row>
  </sheetData>
  <mergeCells count="40">
    <mergeCell ref="S9:S10"/>
    <mergeCell ref="K11:K12"/>
    <mergeCell ref="B28:C28"/>
    <mergeCell ref="B35:C35"/>
    <mergeCell ref="R7:S7"/>
    <mergeCell ref="H9:H10"/>
    <mergeCell ref="H11:H12"/>
    <mergeCell ref="B16:C16"/>
    <mergeCell ref="O9:O10"/>
    <mergeCell ref="P9:P10"/>
    <mergeCell ref="Q9:Q10"/>
    <mergeCell ref="M11:M12"/>
    <mergeCell ref="N11:N12"/>
    <mergeCell ref="O11:O12"/>
    <mergeCell ref="P11:P12"/>
    <mergeCell ref="Q11:Q12"/>
    <mergeCell ref="R9:R10"/>
    <mergeCell ref="C1:P1"/>
    <mergeCell ref="B4:E4"/>
    <mergeCell ref="B5:E5"/>
    <mergeCell ref="A7:F7"/>
    <mergeCell ref="I7:K7"/>
    <mergeCell ref="M7:Q7"/>
    <mergeCell ref="G7:H7"/>
    <mergeCell ref="A9:A10"/>
    <mergeCell ref="A11:A12"/>
    <mergeCell ref="G9:G10"/>
    <mergeCell ref="M9:M10"/>
    <mergeCell ref="N9:N10"/>
    <mergeCell ref="B9:B10"/>
    <mergeCell ref="D9:D10"/>
    <mergeCell ref="B11:B12"/>
    <mergeCell ref="D11:D12"/>
    <mergeCell ref="G11:G12"/>
    <mergeCell ref="I9:I10"/>
    <mergeCell ref="L9:L10"/>
    <mergeCell ref="K9:K10"/>
    <mergeCell ref="J9:J10"/>
    <mergeCell ref="I11:I12"/>
    <mergeCell ref="J11:J12"/>
  </mergeCells>
  <phoneticPr fontId="32" type="noConversion"/>
  <pageMargins left="0.23622047244094491" right="0.23622047244094491" top="0.74803149606299213" bottom="0.74803149606299213" header="0.31496062992125984" footer="0.31496062992125984"/>
  <pageSetup paperSize="8" scale="64" fitToHeight="4" orientation="landscape" r:id="rId1"/>
  <headerFooter>
    <oddFooter>&amp;C&amp;F - &amp;A - Pagina &amp;P di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showGridLines="0" topLeftCell="A4" zoomScale="80" zoomScaleNormal="80" workbookViewId="0">
      <selection activeCell="F14" sqref="F14"/>
    </sheetView>
  </sheetViews>
  <sheetFormatPr defaultColWidth="9.28515625" defaultRowHeight="15"/>
  <cols>
    <col min="1" max="1" width="11.28515625" style="1" customWidth="1"/>
    <col min="2" max="2" width="25.28515625" style="1" customWidth="1"/>
    <col min="3" max="5" width="20.7109375" style="1" customWidth="1"/>
    <col min="6" max="6" width="21.85546875" style="1" customWidth="1"/>
    <col min="7" max="7" width="11.42578125" style="1" customWidth="1"/>
    <col min="8" max="8" width="47.7109375" style="1" customWidth="1"/>
    <col min="9" max="11" width="17.140625" style="1" customWidth="1"/>
    <col min="12" max="12" width="17.85546875" style="1" customWidth="1"/>
    <col min="13" max="14" width="16" style="1" customWidth="1"/>
    <col min="15" max="16" width="22.7109375" style="1" customWidth="1"/>
    <col min="17" max="19" width="19.7109375" style="1" customWidth="1"/>
    <col min="20" max="16384" width="9.28515625" style="1"/>
  </cols>
  <sheetData>
    <row r="1" spans="1:19" ht="23.25">
      <c r="C1" s="265" t="s">
        <v>518</v>
      </c>
      <c r="D1" s="265"/>
      <c r="E1" s="265"/>
      <c r="F1" s="265"/>
      <c r="G1" s="265"/>
      <c r="H1" s="265"/>
      <c r="I1" s="265"/>
      <c r="J1" s="265"/>
      <c r="K1" s="265"/>
      <c r="L1" s="265"/>
      <c r="M1" s="265"/>
      <c r="N1" s="265"/>
      <c r="O1" s="265"/>
      <c r="P1" s="265"/>
    </row>
    <row r="4" spans="1:19" ht="18.75">
      <c r="B4" s="311" t="s">
        <v>10</v>
      </c>
      <c r="C4" s="311"/>
      <c r="D4" s="311"/>
      <c r="E4" s="311"/>
    </row>
    <row r="5" spans="1:19" ht="18.75">
      <c r="B5" s="310" t="s">
        <v>479</v>
      </c>
      <c r="C5" s="310"/>
      <c r="D5" s="310"/>
      <c r="E5" s="310"/>
    </row>
    <row r="7" spans="1:19" s="3" customFormat="1" ht="37.5">
      <c r="A7" s="266" t="s">
        <v>20</v>
      </c>
      <c r="B7" s="266"/>
      <c r="C7" s="266"/>
      <c r="D7" s="266"/>
      <c r="E7" s="266"/>
      <c r="F7" s="266"/>
      <c r="G7" s="274" t="s">
        <v>21</v>
      </c>
      <c r="H7" s="276"/>
      <c r="I7" s="274" t="s">
        <v>133</v>
      </c>
      <c r="J7" s="275"/>
      <c r="K7" s="276"/>
      <c r="L7" s="117" t="s">
        <v>134</v>
      </c>
      <c r="M7" s="314" t="s">
        <v>22</v>
      </c>
      <c r="N7" s="315"/>
      <c r="O7" s="315"/>
      <c r="P7" s="315"/>
      <c r="Q7" s="316"/>
      <c r="R7" s="312" t="s">
        <v>23</v>
      </c>
      <c r="S7" s="313"/>
    </row>
    <row r="8" spans="1:19" ht="84">
      <c r="A8" s="55" t="s">
        <v>481</v>
      </c>
      <c r="B8" s="55" t="s">
        <v>111</v>
      </c>
      <c r="C8" s="55" t="s">
        <v>355</v>
      </c>
      <c r="D8" s="55" t="s">
        <v>8</v>
      </c>
      <c r="E8" s="55" t="s">
        <v>14</v>
      </c>
      <c r="F8" s="55" t="s">
        <v>9</v>
      </c>
      <c r="G8" s="55" t="s">
        <v>482</v>
      </c>
      <c r="H8" s="55" t="s">
        <v>7</v>
      </c>
      <c r="I8" s="55" t="s">
        <v>135</v>
      </c>
      <c r="J8" s="55" t="s">
        <v>136</v>
      </c>
      <c r="K8" s="55" t="s">
        <v>137</v>
      </c>
      <c r="L8" s="55" t="s">
        <v>134</v>
      </c>
      <c r="M8" s="56" t="s">
        <v>0</v>
      </c>
      <c r="N8" s="57" t="s">
        <v>125</v>
      </c>
      <c r="O8" s="58" t="s">
        <v>138</v>
      </c>
      <c r="P8" s="49" t="s">
        <v>139</v>
      </c>
      <c r="Q8" s="49" t="s">
        <v>15</v>
      </c>
      <c r="R8" s="24" t="s">
        <v>483</v>
      </c>
      <c r="S8" s="24" t="s">
        <v>484</v>
      </c>
    </row>
    <row r="9" spans="1:19" ht="48" customHeight="1">
      <c r="A9" s="355">
        <v>1</v>
      </c>
      <c r="B9" s="355" t="s">
        <v>103</v>
      </c>
      <c r="C9" s="155" t="s">
        <v>102</v>
      </c>
      <c r="D9" s="355" t="s">
        <v>80</v>
      </c>
      <c r="E9" s="359"/>
      <c r="F9" s="188" t="s">
        <v>599</v>
      </c>
      <c r="G9" s="366">
        <v>1</v>
      </c>
      <c r="H9" s="335" t="s">
        <v>519</v>
      </c>
      <c r="I9" s="362"/>
      <c r="J9" s="362"/>
      <c r="K9" s="362"/>
      <c r="L9" s="367" t="s">
        <v>541</v>
      </c>
      <c r="M9" s="368">
        <f>C27</f>
        <v>3</v>
      </c>
      <c r="N9" s="369">
        <f>C34</f>
        <v>0.75</v>
      </c>
      <c r="O9" s="363">
        <f>C42</f>
        <v>2.5</v>
      </c>
      <c r="P9" s="356">
        <f>M9*(1-N9)*O9</f>
        <v>1.875</v>
      </c>
      <c r="Q9" s="352" t="s">
        <v>4</v>
      </c>
      <c r="R9" s="206"/>
      <c r="S9" s="206"/>
    </row>
    <row r="10" spans="1:19" ht="60">
      <c r="A10" s="355"/>
      <c r="B10" s="355"/>
      <c r="C10" s="155" t="s">
        <v>88</v>
      </c>
      <c r="D10" s="355"/>
      <c r="E10" s="360"/>
      <c r="F10" s="188" t="s">
        <v>576</v>
      </c>
      <c r="G10" s="366"/>
      <c r="H10" s="335"/>
      <c r="I10" s="362"/>
      <c r="J10" s="362"/>
      <c r="K10" s="362"/>
      <c r="L10" s="367"/>
      <c r="M10" s="368"/>
      <c r="N10" s="370"/>
      <c r="O10" s="364"/>
      <c r="P10" s="357"/>
      <c r="Q10" s="353"/>
      <c r="R10" s="212" t="s">
        <v>542</v>
      </c>
      <c r="S10" s="206"/>
    </row>
    <row r="11" spans="1:19" ht="47.25">
      <c r="A11" s="355"/>
      <c r="B11" s="355"/>
      <c r="C11" s="155" t="s">
        <v>104</v>
      </c>
      <c r="D11" s="355"/>
      <c r="E11" s="360"/>
      <c r="F11" s="188" t="s">
        <v>576</v>
      </c>
      <c r="G11" s="190">
        <v>2</v>
      </c>
      <c r="H11" s="192" t="s">
        <v>520</v>
      </c>
      <c r="I11" s="197"/>
      <c r="J11" s="197"/>
      <c r="K11" s="197"/>
      <c r="L11" s="205" t="s">
        <v>543</v>
      </c>
      <c r="M11" s="368"/>
      <c r="N11" s="370"/>
      <c r="O11" s="364"/>
      <c r="P11" s="357"/>
      <c r="Q11" s="353"/>
      <c r="R11" s="205"/>
      <c r="S11" s="205"/>
    </row>
    <row r="12" spans="1:19" ht="65.45" customHeight="1">
      <c r="A12" s="355"/>
      <c r="B12" s="355"/>
      <c r="C12" s="155" t="s">
        <v>105</v>
      </c>
      <c r="D12" s="355"/>
      <c r="E12" s="360"/>
      <c r="F12" s="188" t="s">
        <v>600</v>
      </c>
      <c r="G12" s="366">
        <v>3</v>
      </c>
      <c r="H12" s="319" t="s">
        <v>522</v>
      </c>
      <c r="I12" s="362"/>
      <c r="J12" s="362"/>
      <c r="K12" s="362"/>
      <c r="L12" s="367" t="s">
        <v>544</v>
      </c>
      <c r="M12" s="368"/>
      <c r="N12" s="370"/>
      <c r="O12" s="364"/>
      <c r="P12" s="357"/>
      <c r="Q12" s="353"/>
      <c r="R12" s="206"/>
      <c r="S12" s="206"/>
    </row>
    <row r="13" spans="1:19" ht="42" customHeight="1">
      <c r="A13" s="355"/>
      <c r="B13" s="355"/>
      <c r="C13" s="155" t="s">
        <v>480</v>
      </c>
      <c r="D13" s="355"/>
      <c r="E13" s="360"/>
      <c r="F13" s="188" t="s">
        <v>600</v>
      </c>
      <c r="G13" s="366"/>
      <c r="H13" s="321"/>
      <c r="I13" s="362"/>
      <c r="J13" s="362"/>
      <c r="K13" s="362"/>
      <c r="L13" s="367"/>
      <c r="M13" s="368"/>
      <c r="N13" s="370"/>
      <c r="O13" s="364"/>
      <c r="P13" s="357"/>
      <c r="Q13" s="353"/>
      <c r="R13" s="206"/>
      <c r="S13" s="206"/>
    </row>
    <row r="14" spans="1:19" ht="157.5">
      <c r="A14" s="355"/>
      <c r="B14" s="355"/>
      <c r="C14" s="155" t="s">
        <v>106</v>
      </c>
      <c r="D14" s="355"/>
      <c r="E14" s="361"/>
      <c r="F14" s="188" t="s">
        <v>601</v>
      </c>
      <c r="G14" s="190">
        <v>4</v>
      </c>
      <c r="H14" s="192" t="s">
        <v>521</v>
      </c>
      <c r="I14" s="197"/>
      <c r="J14" s="197"/>
      <c r="K14" s="197"/>
      <c r="L14" s="206" t="s">
        <v>544</v>
      </c>
      <c r="M14" s="368"/>
      <c r="N14" s="371"/>
      <c r="O14" s="365"/>
      <c r="P14" s="358"/>
      <c r="Q14" s="354"/>
      <c r="R14" s="206"/>
      <c r="S14" s="206"/>
    </row>
    <row r="15" spans="1:19">
      <c r="K15" s="207"/>
      <c r="L15" s="208"/>
      <c r="M15" s="207"/>
    </row>
    <row r="16" spans="1:19">
      <c r="K16" s="207"/>
      <c r="L16" s="207"/>
      <c r="M16" s="207"/>
    </row>
    <row r="17" spans="2:9" ht="18.75">
      <c r="B17" s="309" t="s">
        <v>114</v>
      </c>
      <c r="C17" s="309"/>
      <c r="G17" s="130"/>
      <c r="H17" s="130"/>
      <c r="I17" s="130"/>
    </row>
    <row r="18" spans="2:9">
      <c r="B18" s="15" t="s">
        <v>115</v>
      </c>
      <c r="C18" s="15" t="s">
        <v>487</v>
      </c>
      <c r="D18" s="189" t="s">
        <v>488</v>
      </c>
      <c r="E18" s="189" t="s">
        <v>489</v>
      </c>
      <c r="F18" s="189" t="s">
        <v>490</v>
      </c>
    </row>
    <row r="19" spans="2:9">
      <c r="B19" s="40" t="s">
        <v>119</v>
      </c>
      <c r="C19" s="131">
        <v>1</v>
      </c>
      <c r="D19" s="166">
        <v>1</v>
      </c>
      <c r="E19" s="166">
        <v>1</v>
      </c>
      <c r="F19" s="166">
        <v>1</v>
      </c>
    </row>
    <row r="20" spans="2:9">
      <c r="B20" s="40" t="s">
        <v>120</v>
      </c>
      <c r="C20" s="131">
        <v>1</v>
      </c>
      <c r="D20" s="166">
        <v>1</v>
      </c>
      <c r="E20" s="166">
        <v>1</v>
      </c>
      <c r="F20" s="166">
        <v>1</v>
      </c>
    </row>
    <row r="21" spans="2:9">
      <c r="B21" s="40" t="s">
        <v>121</v>
      </c>
      <c r="C21" s="131">
        <v>1</v>
      </c>
      <c r="D21" s="166">
        <v>1</v>
      </c>
      <c r="E21" s="166">
        <v>1</v>
      </c>
      <c r="F21" s="166">
        <v>1</v>
      </c>
    </row>
    <row r="22" spans="2:9" ht="30">
      <c r="B22" s="40" t="s">
        <v>122</v>
      </c>
      <c r="C22" s="131">
        <v>3</v>
      </c>
      <c r="D22" s="166">
        <v>3</v>
      </c>
      <c r="E22" s="166">
        <v>3</v>
      </c>
      <c r="F22" s="166">
        <v>3</v>
      </c>
    </row>
    <row r="23" spans="2:9">
      <c r="B23" s="40" t="s">
        <v>123</v>
      </c>
      <c r="C23" s="131">
        <v>2</v>
      </c>
      <c r="D23" s="166">
        <v>2</v>
      </c>
      <c r="E23" s="166">
        <v>2</v>
      </c>
      <c r="F23" s="166">
        <v>2</v>
      </c>
    </row>
    <row r="24" spans="2:9">
      <c r="B24" s="40" t="s">
        <v>124</v>
      </c>
      <c r="C24" s="131">
        <v>3</v>
      </c>
      <c r="D24" s="166">
        <v>3</v>
      </c>
      <c r="E24" s="166">
        <v>3</v>
      </c>
      <c r="F24" s="166">
        <v>3</v>
      </c>
    </row>
    <row r="25" spans="2:9" ht="15.75">
      <c r="B25" s="41" t="s">
        <v>42</v>
      </c>
      <c r="C25" s="132">
        <f t="shared" ref="C25:F25" si="0">MAX(C19:C24)</f>
        <v>3</v>
      </c>
      <c r="D25" s="191">
        <f t="shared" si="0"/>
        <v>3</v>
      </c>
      <c r="E25" s="191">
        <f t="shared" si="0"/>
        <v>3</v>
      </c>
      <c r="F25" s="191">
        <f t="shared" si="0"/>
        <v>3</v>
      </c>
    </row>
    <row r="26" spans="2:9" ht="15.75">
      <c r="B26" s="128"/>
      <c r="C26" s="132" t="s">
        <v>116</v>
      </c>
      <c r="D26" s="191" t="s">
        <v>117</v>
      </c>
      <c r="E26" s="191" t="s">
        <v>118</v>
      </c>
      <c r="F26" s="191" t="s">
        <v>499</v>
      </c>
    </row>
    <row r="27" spans="2:9" ht="15.75">
      <c r="B27" s="41" t="s">
        <v>42</v>
      </c>
      <c r="C27" s="330">
        <f>MAX(C25:F25)</f>
        <v>3</v>
      </c>
      <c r="D27" s="345"/>
      <c r="E27" s="345"/>
      <c r="F27" s="331"/>
    </row>
    <row r="29" spans="2:9" ht="18.75">
      <c r="B29" s="278" t="s">
        <v>125</v>
      </c>
      <c r="C29" s="278"/>
    </row>
    <row r="30" spans="2:9">
      <c r="B30" s="15" t="s">
        <v>115</v>
      </c>
      <c r="C30" s="15" t="s">
        <v>116</v>
      </c>
    </row>
    <row r="31" spans="2:9">
      <c r="B31" s="40" t="s">
        <v>126</v>
      </c>
      <c r="C31" s="42">
        <v>1</v>
      </c>
    </row>
    <row r="32" spans="2:9">
      <c r="B32" s="40" t="s">
        <v>127</v>
      </c>
      <c r="C32" s="42">
        <v>0.75</v>
      </c>
    </row>
    <row r="33" spans="2:3">
      <c r="B33" s="43" t="s">
        <v>128</v>
      </c>
      <c r="C33" s="44">
        <v>0.5</v>
      </c>
    </row>
    <row r="34" spans="2:3" ht="31.5">
      <c r="B34" s="16" t="s">
        <v>129</v>
      </c>
      <c r="C34" s="45">
        <f>AVERAGE(C31:C33)</f>
        <v>0.75</v>
      </c>
    </row>
    <row r="36" spans="2:3" ht="18.75">
      <c r="B36" s="279" t="s">
        <v>130</v>
      </c>
      <c r="C36" s="279"/>
    </row>
    <row r="37" spans="2:3">
      <c r="B37" s="15" t="s">
        <v>115</v>
      </c>
      <c r="C37" s="15" t="s">
        <v>116</v>
      </c>
    </row>
    <row r="38" spans="2:3">
      <c r="B38" s="40" t="s">
        <v>44</v>
      </c>
      <c r="C38" s="131">
        <v>5</v>
      </c>
    </row>
    <row r="39" spans="2:3">
      <c r="B39" s="40" t="s">
        <v>45</v>
      </c>
      <c r="C39" s="131">
        <v>1</v>
      </c>
    </row>
    <row r="40" spans="2:3">
      <c r="B40" s="40" t="s">
        <v>46</v>
      </c>
      <c r="C40" s="131">
        <v>1</v>
      </c>
    </row>
    <row r="41" spans="2:3">
      <c r="B41" s="40" t="s">
        <v>131</v>
      </c>
      <c r="C41" s="131">
        <v>3</v>
      </c>
    </row>
    <row r="42" spans="2:3" ht="15.75">
      <c r="B42" s="16" t="s">
        <v>132</v>
      </c>
      <c r="C42" s="199">
        <f>AVERAGE(C38:C41)</f>
        <v>2.5</v>
      </c>
    </row>
  </sheetData>
  <mergeCells count="33">
    <mergeCell ref="B29:C29"/>
    <mergeCell ref="B36:C36"/>
    <mergeCell ref="M9:M14"/>
    <mergeCell ref="C27:F27"/>
    <mergeCell ref="N9:N14"/>
    <mergeCell ref="O9:O14"/>
    <mergeCell ref="B17:C17"/>
    <mergeCell ref="H9:H10"/>
    <mergeCell ref="H12:H13"/>
    <mergeCell ref="G9:G10"/>
    <mergeCell ref="G12:G13"/>
    <mergeCell ref="I9:I10"/>
    <mergeCell ref="L9:L10"/>
    <mergeCell ref="L12:L13"/>
    <mergeCell ref="I12:I13"/>
    <mergeCell ref="K9:K10"/>
    <mergeCell ref="K12:K13"/>
    <mergeCell ref="Q9:Q14"/>
    <mergeCell ref="R7:S7"/>
    <mergeCell ref="B9:B14"/>
    <mergeCell ref="D9:D14"/>
    <mergeCell ref="C1:P1"/>
    <mergeCell ref="B4:E4"/>
    <mergeCell ref="B5:E5"/>
    <mergeCell ref="A7:F7"/>
    <mergeCell ref="I7:K7"/>
    <mergeCell ref="M7:Q7"/>
    <mergeCell ref="G7:H7"/>
    <mergeCell ref="A9:A14"/>
    <mergeCell ref="P9:P14"/>
    <mergeCell ref="E9:E14"/>
    <mergeCell ref="J9:J10"/>
    <mergeCell ref="J12:J13"/>
  </mergeCells>
  <phoneticPr fontId="32" type="noConversion"/>
  <pageMargins left="0.23622047244094491" right="0.23622047244094491" top="0.74803149606299213" bottom="0.74803149606299213" header="0.31496062992125984" footer="0.31496062992125984"/>
  <pageSetup paperSize="8" scale="64" fitToHeight="4" orientation="landscape" r:id="rId1"/>
  <headerFooter>
    <oddFooter>&amp;C&amp;F - &amp;A - Pagina &amp;P di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6" zoomScale="130" zoomScaleNormal="130" workbookViewId="0">
      <selection activeCell="G18" sqref="G18"/>
    </sheetView>
  </sheetViews>
  <sheetFormatPr defaultRowHeight="15"/>
  <cols>
    <col min="2" max="2" width="32.28515625" customWidth="1"/>
    <col min="4" max="4" width="30.140625" customWidth="1"/>
    <col min="5" max="5" width="21.28515625" customWidth="1"/>
    <col min="7" max="7" width="32.28515625" customWidth="1"/>
  </cols>
  <sheetData>
    <row r="1" spans="1:7" ht="30">
      <c r="A1" s="33" t="s">
        <v>141</v>
      </c>
      <c r="B1" s="33" t="s">
        <v>142</v>
      </c>
      <c r="C1" s="33" t="s">
        <v>143</v>
      </c>
      <c r="D1" s="33" t="s">
        <v>144</v>
      </c>
      <c r="E1" s="33" t="s">
        <v>145</v>
      </c>
      <c r="F1" s="33" t="s">
        <v>146</v>
      </c>
      <c r="G1" s="33" t="s">
        <v>56</v>
      </c>
    </row>
    <row r="2" spans="1:7" ht="38.25">
      <c r="A2" s="372" t="s">
        <v>16</v>
      </c>
      <c r="B2" s="373" t="s">
        <v>147</v>
      </c>
      <c r="C2" s="59" t="s">
        <v>62</v>
      </c>
      <c r="D2" s="30" t="s">
        <v>148</v>
      </c>
      <c r="E2" s="59" t="s">
        <v>149</v>
      </c>
      <c r="F2" s="59" t="s">
        <v>150</v>
      </c>
      <c r="G2" s="60" t="s">
        <v>102</v>
      </c>
    </row>
    <row r="3" spans="1:7" ht="38.25">
      <c r="A3" s="372"/>
      <c r="B3" s="373"/>
      <c r="C3" s="59" t="s">
        <v>63</v>
      </c>
      <c r="D3" s="30" t="s">
        <v>151</v>
      </c>
      <c r="E3" s="59" t="s">
        <v>149</v>
      </c>
      <c r="F3" s="59" t="s">
        <v>152</v>
      </c>
      <c r="G3" s="60" t="s">
        <v>88</v>
      </c>
    </row>
    <row r="4" spans="1:7" ht="51">
      <c r="A4" s="372"/>
      <c r="B4" s="373"/>
      <c r="C4" s="59" t="s">
        <v>64</v>
      </c>
      <c r="D4" s="30" t="s">
        <v>153</v>
      </c>
      <c r="E4" s="59" t="s">
        <v>149</v>
      </c>
      <c r="F4" s="59" t="s">
        <v>154</v>
      </c>
      <c r="G4" s="60" t="s">
        <v>155</v>
      </c>
    </row>
    <row r="5" spans="1:7" ht="51">
      <c r="A5" s="372" t="s">
        <v>17</v>
      </c>
      <c r="B5" s="373" t="s">
        <v>156</v>
      </c>
      <c r="C5" s="59" t="s">
        <v>157</v>
      </c>
      <c r="D5" s="30" t="s">
        <v>158</v>
      </c>
      <c r="E5" s="59" t="s">
        <v>123</v>
      </c>
      <c r="F5" s="59" t="s">
        <v>159</v>
      </c>
      <c r="G5" s="60" t="s">
        <v>160</v>
      </c>
    </row>
    <row r="6" spans="1:7" ht="25.5">
      <c r="A6" s="372"/>
      <c r="B6" s="373"/>
      <c r="C6" s="59" t="s">
        <v>161</v>
      </c>
      <c r="D6" s="30" t="s">
        <v>162</v>
      </c>
      <c r="E6" s="59" t="s">
        <v>123</v>
      </c>
      <c r="F6" s="59" t="s">
        <v>163</v>
      </c>
      <c r="G6" s="60" t="s">
        <v>164</v>
      </c>
    </row>
    <row r="7" spans="1:7" ht="25.5">
      <c r="A7" s="372"/>
      <c r="B7" s="373"/>
      <c r="C7" s="59" t="s">
        <v>57</v>
      </c>
      <c r="D7" s="30" t="s">
        <v>165</v>
      </c>
      <c r="E7" s="59" t="s">
        <v>123</v>
      </c>
      <c r="F7" s="59" t="s">
        <v>166</v>
      </c>
      <c r="G7" s="61" t="s">
        <v>167</v>
      </c>
    </row>
    <row r="8" spans="1:7" ht="38.25">
      <c r="A8" s="372"/>
      <c r="B8" s="373"/>
      <c r="C8" s="59" t="s">
        <v>54</v>
      </c>
      <c r="D8" s="30" t="s">
        <v>168</v>
      </c>
      <c r="E8" s="59" t="s">
        <v>123</v>
      </c>
      <c r="F8" s="59" t="s">
        <v>169</v>
      </c>
      <c r="G8" s="60" t="s">
        <v>170</v>
      </c>
    </row>
    <row r="9" spans="1:7" ht="64.5">
      <c r="A9" s="372"/>
      <c r="B9" s="373"/>
      <c r="C9" s="59" t="s">
        <v>58</v>
      </c>
      <c r="D9" s="30" t="s">
        <v>171</v>
      </c>
      <c r="E9" s="59" t="s">
        <v>121</v>
      </c>
      <c r="F9" s="59" t="s">
        <v>172</v>
      </c>
      <c r="G9" s="62" t="s">
        <v>477</v>
      </c>
    </row>
    <row r="10" spans="1:7" ht="38.25">
      <c r="A10" s="372"/>
      <c r="B10" s="373"/>
      <c r="C10" s="59" t="s">
        <v>59</v>
      </c>
      <c r="D10" s="30" t="s">
        <v>173</v>
      </c>
      <c r="E10" s="59" t="s">
        <v>123</v>
      </c>
      <c r="F10" s="59" t="s">
        <v>174</v>
      </c>
      <c r="G10" s="62" t="s">
        <v>175</v>
      </c>
    </row>
    <row r="11" spans="1:7" ht="25.5">
      <c r="A11" s="372"/>
      <c r="B11" s="373"/>
      <c r="C11" s="59" t="s">
        <v>19</v>
      </c>
      <c r="D11" s="30" t="s">
        <v>176</v>
      </c>
      <c r="E11" s="59" t="s">
        <v>122</v>
      </c>
      <c r="F11" s="59" t="s">
        <v>177</v>
      </c>
      <c r="G11" s="62" t="s">
        <v>178</v>
      </c>
    </row>
    <row r="12" spans="1:7" ht="25.5">
      <c r="A12" s="372"/>
      <c r="B12" s="373"/>
      <c r="C12" s="59" t="s">
        <v>61</v>
      </c>
      <c r="D12" s="30" t="s">
        <v>179</v>
      </c>
      <c r="E12" s="59" t="s">
        <v>122</v>
      </c>
      <c r="F12" s="59" t="s">
        <v>180</v>
      </c>
      <c r="G12" s="62" t="s">
        <v>181</v>
      </c>
    </row>
    <row r="13" spans="1:7" ht="26.25">
      <c r="A13" s="372"/>
      <c r="B13" s="373"/>
      <c r="C13" s="59" t="s">
        <v>55</v>
      </c>
      <c r="D13" s="30" t="s">
        <v>182</v>
      </c>
      <c r="E13" s="59" t="s">
        <v>122</v>
      </c>
      <c r="F13" s="59" t="s">
        <v>183</v>
      </c>
      <c r="G13" s="62" t="s">
        <v>184</v>
      </c>
    </row>
    <row r="14" spans="1:7" ht="26.25">
      <c r="A14" s="52" t="s">
        <v>87</v>
      </c>
      <c r="B14" s="59" t="s">
        <v>185</v>
      </c>
      <c r="C14" s="59" t="s">
        <v>186</v>
      </c>
      <c r="D14" s="30" t="s">
        <v>187</v>
      </c>
      <c r="E14" s="59" t="s">
        <v>123</v>
      </c>
      <c r="F14" s="59" t="s">
        <v>188</v>
      </c>
      <c r="G14" s="62" t="s">
        <v>189</v>
      </c>
    </row>
    <row r="15" spans="1:7">
      <c r="A15" s="372" t="s">
        <v>190</v>
      </c>
      <c r="B15" s="373" t="s">
        <v>191</v>
      </c>
      <c r="C15" s="59" t="s">
        <v>192</v>
      </c>
      <c r="D15" s="30" t="s">
        <v>191</v>
      </c>
      <c r="E15" s="59" t="s">
        <v>123</v>
      </c>
      <c r="F15" s="59" t="s">
        <v>193</v>
      </c>
      <c r="G15" s="62" t="s">
        <v>194</v>
      </c>
    </row>
    <row r="16" spans="1:7" ht="25.5">
      <c r="A16" s="372"/>
      <c r="B16" s="373"/>
      <c r="C16" s="59" t="s">
        <v>195</v>
      </c>
      <c r="D16" s="30" t="s">
        <v>196</v>
      </c>
      <c r="E16" s="63" t="s">
        <v>124</v>
      </c>
      <c r="F16" s="59" t="s">
        <v>197</v>
      </c>
      <c r="G16" s="62" t="s">
        <v>198</v>
      </c>
    </row>
    <row r="17" spans="1:7" ht="25.5">
      <c r="A17" s="52" t="s">
        <v>18</v>
      </c>
      <c r="B17" s="59" t="s">
        <v>199</v>
      </c>
      <c r="C17" s="59" t="s">
        <v>200</v>
      </c>
      <c r="D17" s="30" t="s">
        <v>201</v>
      </c>
      <c r="E17" s="59" t="s">
        <v>123</v>
      </c>
      <c r="F17" s="59" t="s">
        <v>202</v>
      </c>
      <c r="G17" s="62" t="s">
        <v>203</v>
      </c>
    </row>
    <row r="18" spans="1:7" ht="38.25">
      <c r="A18" s="52" t="s">
        <v>89</v>
      </c>
      <c r="B18" s="59" t="s">
        <v>204</v>
      </c>
      <c r="C18" s="59" t="s">
        <v>205</v>
      </c>
      <c r="D18" s="30" t="s">
        <v>206</v>
      </c>
      <c r="E18" s="59" t="s">
        <v>122</v>
      </c>
      <c r="F18" s="59" t="s">
        <v>207</v>
      </c>
      <c r="G18" s="62" t="s">
        <v>208</v>
      </c>
    </row>
    <row r="19" spans="1:7" ht="25.5">
      <c r="A19" s="52" t="s">
        <v>209</v>
      </c>
      <c r="B19" s="59" t="s">
        <v>210</v>
      </c>
      <c r="C19" s="59" t="s">
        <v>211</v>
      </c>
      <c r="D19" s="30" t="s">
        <v>212</v>
      </c>
      <c r="E19" s="59" t="s">
        <v>120</v>
      </c>
      <c r="F19" s="59" t="s">
        <v>213</v>
      </c>
      <c r="G19" s="62" t="s">
        <v>214</v>
      </c>
    </row>
    <row r="20" spans="1:7" ht="38.25">
      <c r="A20" s="372" t="s">
        <v>215</v>
      </c>
      <c r="B20" s="373" t="s">
        <v>216</v>
      </c>
      <c r="C20" s="59" t="s">
        <v>217</v>
      </c>
      <c r="D20" s="30" t="s">
        <v>218</v>
      </c>
      <c r="E20" s="59" t="s">
        <v>121</v>
      </c>
      <c r="F20" s="59" t="s">
        <v>219</v>
      </c>
      <c r="G20" s="62" t="s">
        <v>66</v>
      </c>
    </row>
    <row r="21" spans="1:7" ht="25.5">
      <c r="A21" s="372"/>
      <c r="B21" s="373"/>
      <c r="C21" s="59" t="s">
        <v>220</v>
      </c>
      <c r="D21" s="30" t="s">
        <v>221</v>
      </c>
      <c r="E21" s="59" t="s">
        <v>121</v>
      </c>
      <c r="F21" s="59" t="s">
        <v>222</v>
      </c>
      <c r="G21" s="62" t="s">
        <v>223</v>
      </c>
    </row>
    <row r="22" spans="1:7" ht="26.25">
      <c r="A22" s="372"/>
      <c r="B22" s="373"/>
      <c r="C22" s="59" t="s">
        <v>224</v>
      </c>
      <c r="D22" s="30" t="s">
        <v>225</v>
      </c>
      <c r="E22" s="59" t="s">
        <v>121</v>
      </c>
      <c r="F22" s="59" t="s">
        <v>226</v>
      </c>
      <c r="G22" s="62" t="s">
        <v>227</v>
      </c>
    </row>
    <row r="23" spans="1:7" ht="26.25">
      <c r="A23" s="372"/>
      <c r="B23" s="373"/>
      <c r="C23" s="59" t="s">
        <v>228</v>
      </c>
      <c r="D23" s="30" t="s">
        <v>229</v>
      </c>
      <c r="E23" s="59" t="s">
        <v>121</v>
      </c>
      <c r="F23" s="59" t="s">
        <v>230</v>
      </c>
      <c r="G23" s="62" t="s">
        <v>231</v>
      </c>
    </row>
    <row r="24" spans="1:7" ht="63.75">
      <c r="A24" s="372"/>
      <c r="B24" s="373"/>
      <c r="C24" s="59" t="s">
        <v>232</v>
      </c>
      <c r="D24" s="30" t="s">
        <v>233</v>
      </c>
      <c r="E24" s="64" t="s">
        <v>123</v>
      </c>
      <c r="F24" s="59" t="s">
        <v>234</v>
      </c>
      <c r="G24" s="62" t="s">
        <v>235</v>
      </c>
    </row>
    <row r="25" spans="1:7" ht="26.25">
      <c r="A25" s="372"/>
      <c r="B25" s="373"/>
      <c r="C25" s="59" t="s">
        <v>236</v>
      </c>
      <c r="D25" s="30" t="s">
        <v>237</v>
      </c>
      <c r="E25" s="59" t="s">
        <v>123</v>
      </c>
      <c r="F25" s="59" t="s">
        <v>238</v>
      </c>
      <c r="G25" s="62" t="s">
        <v>239</v>
      </c>
    </row>
    <row r="26" spans="1:7" ht="25.5">
      <c r="A26" s="372"/>
      <c r="B26" s="373"/>
      <c r="C26" s="59" t="s">
        <v>240</v>
      </c>
      <c r="D26" s="30" t="s">
        <v>241</v>
      </c>
      <c r="E26" s="59" t="s">
        <v>123</v>
      </c>
      <c r="F26" s="59" t="s">
        <v>242</v>
      </c>
      <c r="G26" s="62" t="s">
        <v>243</v>
      </c>
    </row>
    <row r="27" spans="1:7" ht="26.25">
      <c r="A27" s="372"/>
      <c r="B27" s="373"/>
      <c r="C27" s="59" t="s">
        <v>244</v>
      </c>
      <c r="D27" s="30" t="s">
        <v>245</v>
      </c>
      <c r="E27" s="59" t="s">
        <v>120</v>
      </c>
      <c r="F27" s="59" t="s">
        <v>246</v>
      </c>
      <c r="G27" s="62" t="s">
        <v>247</v>
      </c>
    </row>
    <row r="28" spans="1:7" ht="26.25">
      <c r="A28" s="374" t="s">
        <v>90</v>
      </c>
      <c r="B28" s="373" t="s">
        <v>248</v>
      </c>
      <c r="C28" s="59" t="s">
        <v>249</v>
      </c>
      <c r="D28" s="30" t="s">
        <v>250</v>
      </c>
      <c r="E28" s="59" t="s">
        <v>123</v>
      </c>
      <c r="F28" s="59" t="s">
        <v>251</v>
      </c>
      <c r="G28" s="62" t="s">
        <v>252</v>
      </c>
    </row>
    <row r="29" spans="1:7" ht="38.25">
      <c r="A29" s="375"/>
      <c r="B29" s="373"/>
      <c r="C29" s="59" t="s">
        <v>253</v>
      </c>
      <c r="D29" s="30" t="s">
        <v>254</v>
      </c>
      <c r="E29" s="59" t="s">
        <v>123</v>
      </c>
      <c r="F29" s="59" t="s">
        <v>255</v>
      </c>
      <c r="G29" s="62" t="s">
        <v>256</v>
      </c>
    </row>
  </sheetData>
  <mergeCells count="10">
    <mergeCell ref="A20:A27"/>
    <mergeCell ref="B20:B27"/>
    <mergeCell ref="A28:A29"/>
    <mergeCell ref="B28:B29"/>
    <mergeCell ref="A2:A4"/>
    <mergeCell ref="B2:B4"/>
    <mergeCell ref="A5:A13"/>
    <mergeCell ref="B5:B13"/>
    <mergeCell ref="A15:A16"/>
    <mergeCell ref="B15:B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2"/>
  <sheetViews>
    <sheetView topLeftCell="A70" zoomScale="120" zoomScaleNormal="120" workbookViewId="0">
      <selection activeCell="A73" sqref="A73:D73"/>
    </sheetView>
  </sheetViews>
  <sheetFormatPr defaultColWidth="9.28515625" defaultRowHeight="15"/>
  <cols>
    <col min="1" max="1" width="27.7109375" style="1" customWidth="1"/>
    <col min="2" max="2" width="30.28515625" style="1" customWidth="1"/>
    <col min="3" max="3" width="73.28515625" style="1" customWidth="1"/>
    <col min="4" max="4" width="15.7109375" style="12" customWidth="1"/>
    <col min="5" max="5" width="25.28515625" style="1" customWidth="1"/>
    <col min="6" max="16384" width="9.28515625" style="1"/>
  </cols>
  <sheetData>
    <row r="1" spans="1:19" ht="23.25">
      <c r="A1" s="398" t="s">
        <v>257</v>
      </c>
      <c r="B1" s="398"/>
      <c r="C1" s="398"/>
      <c r="D1" s="398"/>
      <c r="E1" s="66"/>
      <c r="F1" s="66"/>
      <c r="G1" s="66"/>
      <c r="H1" s="66"/>
      <c r="I1" s="66"/>
      <c r="J1" s="66"/>
      <c r="K1" s="66"/>
      <c r="L1" s="66"/>
      <c r="M1" s="66"/>
      <c r="N1" s="66"/>
      <c r="O1" s="66"/>
      <c r="P1" s="66"/>
      <c r="Q1" s="66"/>
      <c r="R1" s="66"/>
      <c r="S1" s="66"/>
    </row>
    <row r="2" spans="1:19">
      <c r="E2" s="66"/>
      <c r="F2" s="66"/>
      <c r="G2" s="66"/>
      <c r="H2" s="66"/>
      <c r="I2" s="66"/>
      <c r="J2" s="66"/>
      <c r="K2" s="66"/>
      <c r="L2" s="66"/>
      <c r="M2" s="66"/>
      <c r="N2" s="66"/>
      <c r="O2" s="66"/>
      <c r="P2" s="66"/>
      <c r="Q2" s="66"/>
      <c r="R2" s="66"/>
      <c r="S2" s="66"/>
    </row>
    <row r="3" spans="1:19" ht="18.75">
      <c r="A3" s="399" t="s">
        <v>25</v>
      </c>
      <c r="B3" s="400"/>
      <c r="C3" s="400"/>
      <c r="D3" s="401"/>
      <c r="E3" s="66"/>
      <c r="F3" s="66"/>
      <c r="G3" s="66"/>
      <c r="H3" s="66"/>
      <c r="I3" s="66"/>
      <c r="J3" s="66"/>
      <c r="K3" s="66"/>
      <c r="L3" s="66"/>
      <c r="M3" s="66"/>
      <c r="N3" s="66"/>
      <c r="O3" s="66"/>
      <c r="P3" s="66"/>
      <c r="Q3" s="66"/>
      <c r="R3" s="66"/>
      <c r="S3" s="66"/>
    </row>
    <row r="4" spans="1:19" ht="32.450000000000003" customHeight="1">
      <c r="A4" s="402" t="s">
        <v>258</v>
      </c>
      <c r="B4" s="388"/>
      <c r="C4" s="388"/>
      <c r="D4" s="388"/>
      <c r="E4" s="66"/>
      <c r="F4" s="66"/>
      <c r="G4" s="66"/>
      <c r="H4" s="66"/>
      <c r="I4" s="66"/>
      <c r="J4" s="66"/>
      <c r="K4" s="66"/>
      <c r="L4" s="66"/>
      <c r="M4" s="66"/>
      <c r="N4" s="66"/>
      <c r="O4" s="66"/>
      <c r="P4" s="66"/>
      <c r="Q4" s="66"/>
      <c r="R4" s="66"/>
      <c r="S4" s="66"/>
    </row>
    <row r="5" spans="1:19">
      <c r="E5" s="66"/>
      <c r="F5" s="66"/>
      <c r="G5" s="66"/>
      <c r="H5" s="66"/>
      <c r="I5" s="66"/>
      <c r="J5" s="66"/>
      <c r="K5" s="66"/>
      <c r="L5" s="66"/>
      <c r="M5" s="66"/>
      <c r="N5" s="66"/>
      <c r="O5" s="66"/>
      <c r="P5" s="66"/>
      <c r="Q5" s="66"/>
      <c r="R5" s="66"/>
      <c r="S5" s="66"/>
    </row>
    <row r="6" spans="1:19">
      <c r="A6" s="68" t="s">
        <v>41</v>
      </c>
      <c r="B6" s="68" t="s">
        <v>26</v>
      </c>
      <c r="C6" s="68" t="s">
        <v>27</v>
      </c>
      <c r="D6" s="68" t="s">
        <v>28</v>
      </c>
      <c r="E6" s="66"/>
      <c r="F6" s="66"/>
      <c r="G6" s="66"/>
      <c r="H6" s="66"/>
      <c r="I6" s="66"/>
      <c r="J6" s="66"/>
      <c r="K6" s="66"/>
      <c r="L6" s="66"/>
      <c r="M6" s="66"/>
      <c r="N6" s="66"/>
      <c r="O6" s="66"/>
      <c r="P6" s="66"/>
      <c r="Q6" s="66"/>
      <c r="R6" s="66"/>
      <c r="S6" s="66"/>
    </row>
    <row r="7" spans="1:19">
      <c r="A7" s="395" t="s">
        <v>119</v>
      </c>
      <c r="B7" s="380" t="s">
        <v>259</v>
      </c>
      <c r="C7" s="69" t="s">
        <v>260</v>
      </c>
      <c r="D7" s="70">
        <v>1</v>
      </c>
      <c r="E7" s="66"/>
      <c r="F7" s="66"/>
      <c r="G7" s="66"/>
      <c r="H7" s="66"/>
      <c r="I7" s="66"/>
      <c r="J7" s="66"/>
      <c r="K7" s="66"/>
      <c r="L7" s="66"/>
      <c r="M7" s="66"/>
      <c r="N7" s="66"/>
      <c r="O7" s="66"/>
      <c r="P7" s="66"/>
      <c r="Q7" s="66"/>
      <c r="R7" s="66"/>
      <c r="S7" s="66"/>
    </row>
    <row r="8" spans="1:19" ht="45">
      <c r="A8" s="396"/>
      <c r="B8" s="381"/>
      <c r="C8" s="69" t="s">
        <v>261</v>
      </c>
      <c r="D8" s="70">
        <v>2</v>
      </c>
      <c r="E8" s="66"/>
      <c r="F8" s="66"/>
      <c r="G8" s="66"/>
      <c r="H8" s="66"/>
      <c r="I8" s="66"/>
      <c r="J8" s="66"/>
      <c r="K8" s="66"/>
      <c r="L8" s="66"/>
      <c r="M8" s="66"/>
      <c r="N8" s="66"/>
      <c r="O8" s="66"/>
      <c r="P8" s="66"/>
      <c r="Q8" s="66"/>
      <c r="R8" s="66"/>
      <c r="S8" s="66"/>
    </row>
    <row r="9" spans="1:19" ht="105">
      <c r="A9" s="396"/>
      <c r="B9" s="381"/>
      <c r="C9" s="69" t="s">
        <v>262</v>
      </c>
      <c r="D9" s="70">
        <v>3</v>
      </c>
      <c r="E9" s="66"/>
      <c r="F9" s="66"/>
      <c r="G9" s="66"/>
      <c r="H9" s="66"/>
      <c r="I9" s="66"/>
      <c r="J9" s="66"/>
      <c r="K9" s="66"/>
      <c r="L9" s="66"/>
      <c r="M9" s="66"/>
      <c r="N9" s="66"/>
      <c r="O9" s="66"/>
      <c r="P9" s="66"/>
      <c r="Q9" s="66"/>
      <c r="R9" s="66"/>
      <c r="S9" s="66"/>
    </row>
    <row r="10" spans="1:19" ht="90">
      <c r="A10" s="396"/>
      <c r="B10" s="381"/>
      <c r="C10" s="69" t="s">
        <v>263</v>
      </c>
      <c r="D10" s="70">
        <v>4</v>
      </c>
      <c r="E10" s="66"/>
      <c r="F10" s="66"/>
      <c r="G10" s="66"/>
      <c r="H10" s="66"/>
      <c r="I10" s="66"/>
      <c r="J10" s="66"/>
      <c r="K10" s="66"/>
      <c r="L10" s="66"/>
      <c r="M10" s="66"/>
      <c r="N10" s="66"/>
      <c r="O10" s="66"/>
      <c r="P10" s="66"/>
      <c r="Q10" s="66"/>
      <c r="R10" s="66"/>
      <c r="S10" s="66"/>
    </row>
    <row r="11" spans="1:19" ht="135">
      <c r="A11" s="397"/>
      <c r="B11" s="382"/>
      <c r="C11" s="69" t="s">
        <v>264</v>
      </c>
      <c r="D11" s="70">
        <v>5</v>
      </c>
      <c r="E11" s="66"/>
      <c r="F11" s="66"/>
      <c r="G11" s="66"/>
      <c r="H11" s="66"/>
      <c r="I11" s="66"/>
      <c r="J11" s="66"/>
      <c r="K11" s="66"/>
      <c r="L11" s="66"/>
      <c r="M11" s="66"/>
      <c r="N11" s="66"/>
      <c r="O11" s="66"/>
      <c r="P11" s="66"/>
      <c r="Q11" s="66"/>
      <c r="R11" s="66"/>
      <c r="S11" s="66"/>
    </row>
    <row r="12" spans="1:19">
      <c r="A12" s="395" t="s">
        <v>120</v>
      </c>
      <c r="B12" s="380" t="s">
        <v>265</v>
      </c>
      <c r="C12" s="69" t="s">
        <v>266</v>
      </c>
      <c r="D12" s="70">
        <v>1</v>
      </c>
      <c r="E12" s="66"/>
      <c r="F12" s="66"/>
      <c r="G12" s="66"/>
      <c r="H12" s="66"/>
      <c r="I12" s="66"/>
      <c r="J12" s="66"/>
      <c r="K12" s="66"/>
      <c r="L12" s="66"/>
      <c r="M12" s="66"/>
      <c r="N12" s="66"/>
      <c r="O12" s="66"/>
      <c r="P12" s="66"/>
      <c r="Q12" s="66"/>
      <c r="R12" s="66"/>
      <c r="S12" s="66"/>
    </row>
    <row r="13" spans="1:19" ht="46.9" customHeight="1">
      <c r="A13" s="396"/>
      <c r="B13" s="381"/>
      <c r="C13" s="69" t="s">
        <v>267</v>
      </c>
      <c r="D13" s="70">
        <v>2</v>
      </c>
      <c r="E13" s="66"/>
      <c r="F13" s="66"/>
      <c r="G13" s="66"/>
      <c r="H13" s="66"/>
      <c r="I13" s="66"/>
      <c r="J13" s="66"/>
      <c r="K13" s="66"/>
      <c r="L13" s="66"/>
      <c r="M13" s="66"/>
      <c r="N13" s="66"/>
      <c r="O13" s="66"/>
      <c r="P13" s="66"/>
      <c r="Q13" s="66"/>
      <c r="R13" s="66"/>
      <c r="S13" s="66"/>
    </row>
    <row r="14" spans="1:19" ht="75">
      <c r="A14" s="396"/>
      <c r="B14" s="381"/>
      <c r="C14" s="69" t="s">
        <v>268</v>
      </c>
      <c r="D14" s="70">
        <v>3</v>
      </c>
      <c r="E14" s="66"/>
      <c r="F14" s="66"/>
      <c r="G14" s="66"/>
      <c r="H14" s="66"/>
      <c r="I14" s="66"/>
      <c r="J14" s="66"/>
      <c r="K14" s="66"/>
      <c r="L14" s="66"/>
      <c r="M14" s="66"/>
      <c r="N14" s="66"/>
      <c r="O14" s="66"/>
      <c r="P14" s="66"/>
      <c r="Q14" s="66"/>
      <c r="R14" s="66"/>
      <c r="S14" s="66"/>
    </row>
    <row r="15" spans="1:19" ht="75">
      <c r="A15" s="396"/>
      <c r="B15" s="381"/>
      <c r="C15" s="69" t="s">
        <v>269</v>
      </c>
      <c r="D15" s="70">
        <v>4</v>
      </c>
      <c r="E15" s="66"/>
      <c r="F15" s="66"/>
      <c r="G15" s="66"/>
      <c r="H15" s="66"/>
      <c r="I15" s="66"/>
      <c r="J15" s="66"/>
      <c r="K15" s="66"/>
      <c r="L15" s="66"/>
      <c r="M15" s="66"/>
      <c r="N15" s="66"/>
      <c r="O15" s="66"/>
      <c r="P15" s="66"/>
      <c r="Q15" s="66"/>
      <c r="R15" s="66"/>
      <c r="S15" s="66"/>
    </row>
    <row r="16" spans="1:19" ht="75">
      <c r="A16" s="397"/>
      <c r="B16" s="382"/>
      <c r="C16" s="69" t="s">
        <v>270</v>
      </c>
      <c r="D16" s="70">
        <v>5</v>
      </c>
      <c r="E16" s="66"/>
      <c r="F16" s="66"/>
      <c r="G16" s="66"/>
      <c r="H16" s="66"/>
      <c r="I16" s="66"/>
      <c r="J16" s="66"/>
      <c r="K16" s="66"/>
      <c r="L16" s="66"/>
      <c r="M16" s="66"/>
      <c r="N16" s="66"/>
      <c r="O16" s="66"/>
      <c r="P16" s="66"/>
      <c r="Q16" s="66"/>
      <c r="R16" s="66"/>
      <c r="S16" s="66"/>
    </row>
    <row r="17" spans="1:19" ht="60">
      <c r="A17" s="395" t="s">
        <v>121</v>
      </c>
      <c r="B17" s="380" t="s">
        <v>271</v>
      </c>
      <c r="C17" s="69" t="s">
        <v>272</v>
      </c>
      <c r="D17" s="70">
        <v>1</v>
      </c>
      <c r="E17" s="66"/>
      <c r="F17" s="66"/>
      <c r="G17" s="66"/>
      <c r="H17" s="66"/>
      <c r="I17" s="66"/>
      <c r="J17" s="66"/>
      <c r="K17" s="66"/>
      <c r="L17" s="66"/>
      <c r="M17" s="66"/>
      <c r="N17" s="66"/>
      <c r="O17" s="66"/>
      <c r="P17" s="66"/>
      <c r="Q17" s="66"/>
      <c r="R17" s="66"/>
      <c r="S17" s="66"/>
    </row>
    <row r="18" spans="1:19" ht="60">
      <c r="A18" s="396"/>
      <c r="B18" s="381"/>
      <c r="C18" s="69" t="s">
        <v>273</v>
      </c>
      <c r="D18" s="70">
        <v>2</v>
      </c>
      <c r="E18" s="66"/>
      <c r="F18" s="66"/>
      <c r="G18" s="66"/>
      <c r="H18" s="66"/>
      <c r="I18" s="66"/>
      <c r="J18" s="66"/>
      <c r="K18" s="66"/>
      <c r="L18" s="66"/>
      <c r="M18" s="66"/>
      <c r="N18" s="66"/>
      <c r="O18" s="66"/>
      <c r="P18" s="66"/>
      <c r="Q18" s="66"/>
      <c r="R18" s="66"/>
      <c r="S18" s="66"/>
    </row>
    <row r="19" spans="1:19" ht="60">
      <c r="A19" s="396"/>
      <c r="B19" s="381"/>
      <c r="C19" s="69" t="s">
        <v>274</v>
      </c>
      <c r="D19" s="70">
        <v>3</v>
      </c>
      <c r="E19" s="66"/>
      <c r="F19" s="66"/>
      <c r="G19" s="66"/>
      <c r="H19" s="66"/>
      <c r="I19" s="66"/>
      <c r="J19" s="66"/>
      <c r="K19" s="66"/>
      <c r="L19" s="66"/>
      <c r="M19" s="66"/>
      <c r="N19" s="66"/>
      <c r="O19" s="66"/>
      <c r="P19" s="66"/>
      <c r="Q19" s="66"/>
      <c r="R19" s="66"/>
      <c r="S19" s="66"/>
    </row>
    <row r="20" spans="1:19" ht="60">
      <c r="A20" s="396"/>
      <c r="B20" s="381"/>
      <c r="C20" s="69" t="s">
        <v>275</v>
      </c>
      <c r="D20" s="70">
        <v>4</v>
      </c>
      <c r="E20" s="66"/>
      <c r="F20" s="66"/>
      <c r="G20" s="66"/>
      <c r="H20" s="66"/>
      <c r="I20" s="66"/>
      <c r="J20" s="66"/>
      <c r="K20" s="66"/>
      <c r="L20" s="66"/>
      <c r="M20" s="66"/>
      <c r="N20" s="66"/>
      <c r="O20" s="66"/>
      <c r="P20" s="66"/>
      <c r="Q20" s="66"/>
      <c r="R20" s="66"/>
      <c r="S20" s="66"/>
    </row>
    <row r="21" spans="1:19" ht="45">
      <c r="A21" s="397"/>
      <c r="B21" s="382"/>
      <c r="C21" s="69" t="s">
        <v>276</v>
      </c>
      <c r="D21" s="70">
        <v>5</v>
      </c>
      <c r="E21" s="66"/>
      <c r="F21" s="66"/>
      <c r="G21" s="66"/>
      <c r="H21" s="66"/>
      <c r="I21" s="66"/>
      <c r="J21" s="66"/>
      <c r="K21" s="66"/>
      <c r="L21" s="66"/>
      <c r="M21" s="66"/>
      <c r="N21" s="66"/>
      <c r="O21" s="66"/>
      <c r="P21" s="66"/>
      <c r="Q21" s="66"/>
      <c r="R21" s="66"/>
      <c r="S21" s="66"/>
    </row>
    <row r="22" spans="1:19" ht="45">
      <c r="A22" s="395" t="s">
        <v>122</v>
      </c>
      <c r="B22" s="380" t="s">
        <v>277</v>
      </c>
      <c r="C22" s="69" t="s">
        <v>278</v>
      </c>
      <c r="D22" s="70">
        <v>1</v>
      </c>
      <c r="E22" s="66"/>
      <c r="F22" s="66"/>
      <c r="G22" s="66"/>
      <c r="H22" s="66"/>
      <c r="I22" s="66"/>
      <c r="J22" s="66"/>
      <c r="K22" s="66"/>
      <c r="L22" s="66"/>
      <c r="M22" s="66"/>
      <c r="N22" s="66"/>
      <c r="O22" s="66"/>
      <c r="P22" s="66"/>
      <c r="Q22" s="66"/>
      <c r="R22" s="66"/>
      <c r="S22" s="66"/>
    </row>
    <row r="23" spans="1:19" ht="45">
      <c r="A23" s="396"/>
      <c r="B23" s="381"/>
      <c r="C23" s="69" t="s">
        <v>279</v>
      </c>
      <c r="D23" s="71">
        <v>3</v>
      </c>
      <c r="E23" s="66"/>
      <c r="F23" s="66"/>
      <c r="G23" s="66"/>
      <c r="H23" s="66"/>
      <c r="I23" s="66"/>
      <c r="J23" s="66"/>
      <c r="K23" s="66"/>
      <c r="L23" s="66"/>
      <c r="M23" s="66"/>
      <c r="N23" s="66"/>
      <c r="O23" s="66"/>
      <c r="P23" s="66"/>
      <c r="Q23" s="66"/>
      <c r="R23" s="66"/>
      <c r="S23" s="66"/>
    </row>
    <row r="24" spans="1:19" ht="30">
      <c r="A24" s="397"/>
      <c r="B24" s="382"/>
      <c r="C24" s="69" t="s">
        <v>280</v>
      </c>
      <c r="D24" s="71">
        <v>5</v>
      </c>
      <c r="E24" s="66"/>
      <c r="F24" s="66"/>
      <c r="G24" s="66"/>
      <c r="H24" s="66"/>
      <c r="I24" s="66"/>
      <c r="J24" s="66"/>
      <c r="K24" s="66"/>
      <c r="L24" s="66"/>
      <c r="M24" s="66"/>
      <c r="N24" s="66"/>
      <c r="O24" s="66"/>
      <c r="P24" s="66"/>
      <c r="Q24" s="66"/>
      <c r="R24" s="66"/>
      <c r="S24" s="66"/>
    </row>
    <row r="25" spans="1:19" ht="60">
      <c r="A25" s="377" t="s">
        <v>123</v>
      </c>
      <c r="B25" s="380" t="s">
        <v>281</v>
      </c>
      <c r="C25" s="69" t="s">
        <v>282</v>
      </c>
      <c r="D25" s="70">
        <v>1</v>
      </c>
      <c r="E25" s="66"/>
      <c r="F25" s="66"/>
      <c r="G25" s="66"/>
      <c r="H25" s="66"/>
      <c r="I25" s="66"/>
      <c r="J25" s="66"/>
      <c r="K25" s="66"/>
      <c r="L25" s="66"/>
      <c r="M25" s="66"/>
      <c r="N25" s="66"/>
      <c r="O25" s="66"/>
      <c r="P25" s="66"/>
      <c r="Q25" s="66"/>
      <c r="R25" s="66"/>
      <c r="S25" s="66"/>
    </row>
    <row r="26" spans="1:19" ht="90">
      <c r="A26" s="378"/>
      <c r="B26" s="381"/>
      <c r="C26" s="69" t="s">
        <v>283</v>
      </c>
      <c r="D26" s="71" t="s">
        <v>284</v>
      </c>
      <c r="E26" s="66"/>
      <c r="F26" s="66"/>
      <c r="G26" s="66"/>
      <c r="H26" s="66"/>
      <c r="I26" s="66"/>
      <c r="J26" s="66"/>
      <c r="K26" s="66"/>
      <c r="L26" s="66"/>
      <c r="M26" s="66"/>
      <c r="N26" s="66"/>
      <c r="O26" s="66"/>
      <c r="P26" s="66"/>
      <c r="Q26" s="66"/>
      <c r="R26" s="66"/>
      <c r="S26" s="66"/>
    </row>
    <row r="27" spans="1:19" ht="120">
      <c r="A27" s="379"/>
      <c r="B27" s="382"/>
      <c r="C27" s="69" t="s">
        <v>285</v>
      </c>
      <c r="D27" s="71" t="s">
        <v>286</v>
      </c>
      <c r="E27" s="66"/>
      <c r="F27" s="66"/>
      <c r="G27" s="66"/>
      <c r="H27" s="66"/>
      <c r="I27" s="66"/>
      <c r="J27" s="66"/>
      <c r="K27" s="66"/>
      <c r="L27" s="66"/>
      <c r="M27" s="66"/>
      <c r="N27" s="66"/>
      <c r="O27" s="66"/>
      <c r="P27" s="66"/>
      <c r="Q27" s="66"/>
      <c r="R27" s="66"/>
      <c r="S27" s="66"/>
    </row>
    <row r="28" spans="1:19" ht="45">
      <c r="A28" s="392" t="s">
        <v>124</v>
      </c>
      <c r="B28" s="393" t="s">
        <v>287</v>
      </c>
      <c r="C28" s="69" t="s">
        <v>288</v>
      </c>
      <c r="D28" s="70">
        <v>1</v>
      </c>
      <c r="E28" s="66"/>
      <c r="F28" s="66"/>
      <c r="G28" s="66"/>
      <c r="H28" s="66"/>
      <c r="I28" s="66"/>
      <c r="J28" s="66"/>
      <c r="K28" s="66"/>
      <c r="L28" s="66"/>
      <c r="M28" s="66"/>
      <c r="N28" s="66"/>
      <c r="O28" s="66"/>
      <c r="P28" s="66"/>
      <c r="Q28" s="66"/>
      <c r="R28" s="66"/>
      <c r="S28" s="66"/>
    </row>
    <row r="29" spans="1:19" ht="30">
      <c r="A29" s="392"/>
      <c r="B29" s="393"/>
      <c r="C29" s="69" t="s">
        <v>289</v>
      </c>
      <c r="D29" s="70">
        <v>2</v>
      </c>
      <c r="E29" s="66"/>
      <c r="F29" s="66"/>
      <c r="G29" s="66"/>
      <c r="H29" s="66"/>
      <c r="I29" s="66"/>
      <c r="J29" s="66"/>
      <c r="K29" s="66"/>
      <c r="L29" s="66"/>
      <c r="M29" s="66"/>
      <c r="N29" s="66"/>
      <c r="O29" s="66"/>
      <c r="P29" s="66"/>
      <c r="Q29" s="66"/>
      <c r="R29" s="66"/>
      <c r="S29" s="66"/>
    </row>
    <row r="30" spans="1:19" ht="30">
      <c r="A30" s="392"/>
      <c r="B30" s="393"/>
      <c r="C30" s="69" t="s">
        <v>290</v>
      </c>
      <c r="D30" s="70">
        <v>3</v>
      </c>
      <c r="E30" s="66"/>
      <c r="F30" s="66"/>
      <c r="G30" s="66"/>
      <c r="H30" s="66"/>
      <c r="I30" s="66"/>
      <c r="J30" s="66"/>
      <c r="K30" s="66"/>
      <c r="L30" s="66"/>
      <c r="M30" s="66"/>
      <c r="N30" s="66"/>
      <c r="O30" s="66"/>
      <c r="P30" s="66"/>
      <c r="Q30" s="66"/>
      <c r="R30" s="66"/>
      <c r="S30" s="66"/>
    </row>
    <row r="31" spans="1:19" ht="30">
      <c r="A31" s="392"/>
      <c r="B31" s="393"/>
      <c r="C31" s="69" t="s">
        <v>291</v>
      </c>
      <c r="D31" s="70">
        <v>4</v>
      </c>
      <c r="E31" s="66"/>
      <c r="F31" s="66"/>
      <c r="G31" s="66"/>
      <c r="H31" s="66"/>
      <c r="I31" s="66"/>
      <c r="J31" s="66"/>
      <c r="K31" s="66"/>
      <c r="L31" s="66"/>
      <c r="M31" s="66"/>
      <c r="N31" s="66"/>
      <c r="O31" s="66"/>
      <c r="P31" s="66"/>
      <c r="Q31" s="66"/>
      <c r="R31" s="66"/>
      <c r="S31" s="66"/>
    </row>
    <row r="32" spans="1:19">
      <c r="A32" s="392"/>
      <c r="B32" s="393"/>
      <c r="C32" s="69" t="s">
        <v>292</v>
      </c>
      <c r="D32" s="70">
        <v>5</v>
      </c>
      <c r="E32" s="66"/>
      <c r="F32" s="66"/>
      <c r="G32" s="66"/>
      <c r="H32" s="66"/>
      <c r="I32" s="66"/>
      <c r="J32" s="66"/>
      <c r="K32" s="66"/>
      <c r="L32" s="66"/>
      <c r="M32" s="66"/>
      <c r="N32" s="66"/>
      <c r="O32" s="66"/>
      <c r="P32" s="66"/>
      <c r="Q32" s="66"/>
      <c r="R32" s="66"/>
      <c r="S32" s="66"/>
    </row>
    <row r="33" spans="1:19">
      <c r="E33" s="66"/>
      <c r="F33" s="66"/>
      <c r="G33" s="66"/>
      <c r="H33" s="66"/>
      <c r="I33" s="66"/>
      <c r="J33" s="66"/>
      <c r="K33" s="66"/>
      <c r="L33" s="66"/>
      <c r="M33" s="66"/>
      <c r="N33" s="66"/>
      <c r="O33" s="66"/>
      <c r="P33" s="66"/>
      <c r="Q33" s="66"/>
      <c r="R33" s="66"/>
      <c r="S33" s="66"/>
    </row>
    <row r="34" spans="1:19">
      <c r="A34" s="394"/>
      <c r="B34" s="394"/>
      <c r="C34" s="394"/>
      <c r="D34" s="394"/>
      <c r="E34" s="66"/>
      <c r="F34" s="66"/>
      <c r="G34" s="66"/>
      <c r="H34" s="66"/>
      <c r="I34" s="66"/>
      <c r="J34" s="66"/>
      <c r="K34" s="66"/>
      <c r="L34" s="66"/>
      <c r="M34" s="66"/>
      <c r="N34" s="66"/>
      <c r="O34" s="66"/>
      <c r="P34" s="66"/>
      <c r="Q34" s="66"/>
      <c r="R34" s="66"/>
      <c r="S34" s="66"/>
    </row>
    <row r="35" spans="1:19">
      <c r="E35" s="66"/>
      <c r="F35" s="66"/>
      <c r="G35" s="66"/>
      <c r="H35" s="66"/>
      <c r="I35" s="66"/>
      <c r="J35" s="66"/>
      <c r="K35" s="66"/>
      <c r="L35" s="66"/>
      <c r="M35" s="66"/>
      <c r="N35" s="66"/>
      <c r="O35" s="66"/>
      <c r="P35" s="66"/>
      <c r="Q35" s="66"/>
      <c r="R35" s="66"/>
      <c r="S35" s="66"/>
    </row>
    <row r="36" spans="1:19">
      <c r="E36" s="66"/>
      <c r="F36" s="66"/>
      <c r="G36" s="66"/>
      <c r="H36" s="66"/>
      <c r="I36" s="66"/>
      <c r="J36" s="66"/>
      <c r="K36" s="66"/>
      <c r="L36" s="66"/>
      <c r="M36" s="66"/>
      <c r="N36" s="66"/>
      <c r="O36" s="66"/>
      <c r="P36" s="66"/>
      <c r="Q36" s="66"/>
      <c r="R36" s="66"/>
      <c r="S36" s="66"/>
    </row>
    <row r="37" spans="1:19" ht="15.75">
      <c r="A37" s="376" t="s">
        <v>32</v>
      </c>
      <c r="B37" s="376"/>
      <c r="C37" s="376"/>
      <c r="D37" s="376"/>
      <c r="E37" s="66"/>
      <c r="F37" s="66"/>
      <c r="G37" s="66"/>
      <c r="H37" s="66"/>
      <c r="I37" s="66"/>
      <c r="J37" s="66"/>
      <c r="K37" s="66"/>
      <c r="L37" s="66"/>
      <c r="M37" s="66"/>
      <c r="N37" s="66"/>
      <c r="O37" s="66"/>
      <c r="P37" s="66"/>
      <c r="Q37" s="66"/>
      <c r="R37" s="66"/>
      <c r="S37" s="66"/>
    </row>
    <row r="38" spans="1:19">
      <c r="E38" s="66"/>
      <c r="F38" s="66"/>
      <c r="G38" s="66"/>
      <c r="H38" s="66"/>
      <c r="I38" s="66"/>
      <c r="J38" s="66"/>
      <c r="K38" s="66"/>
      <c r="L38" s="66"/>
      <c r="M38" s="66"/>
      <c r="N38" s="66"/>
      <c r="O38" s="66"/>
      <c r="P38" s="66"/>
      <c r="Q38" s="66"/>
      <c r="R38" s="66"/>
      <c r="S38" s="66"/>
    </row>
    <row r="39" spans="1:19">
      <c r="A39" s="15" t="s">
        <v>33</v>
      </c>
      <c r="B39" s="15" t="s">
        <v>34</v>
      </c>
      <c r="E39" s="66"/>
      <c r="F39" s="66"/>
      <c r="G39" s="66"/>
      <c r="H39" s="66"/>
      <c r="I39" s="66"/>
      <c r="J39" s="66"/>
      <c r="K39" s="66"/>
      <c r="L39" s="66"/>
      <c r="M39" s="66"/>
      <c r="N39" s="66"/>
      <c r="O39" s="66"/>
      <c r="P39" s="66"/>
      <c r="Q39" s="66"/>
      <c r="R39" s="66"/>
      <c r="S39" s="66"/>
    </row>
    <row r="40" spans="1:19">
      <c r="A40" s="5">
        <v>1</v>
      </c>
      <c r="B40" s="4" t="s">
        <v>36</v>
      </c>
      <c r="E40" s="66"/>
      <c r="F40" s="66"/>
      <c r="G40" s="66"/>
      <c r="H40" s="66"/>
      <c r="I40" s="66"/>
      <c r="J40" s="66"/>
      <c r="K40" s="66"/>
      <c r="L40" s="66"/>
      <c r="M40" s="66"/>
      <c r="N40" s="66"/>
      <c r="O40" s="66"/>
      <c r="P40" s="66"/>
      <c r="Q40" s="66"/>
      <c r="R40" s="66"/>
      <c r="S40" s="66"/>
    </row>
    <row r="41" spans="1:19">
      <c r="A41" s="5">
        <v>2</v>
      </c>
      <c r="B41" s="4" t="s">
        <v>37</v>
      </c>
      <c r="E41" s="66"/>
      <c r="F41" s="66"/>
      <c r="G41" s="66"/>
      <c r="H41" s="66"/>
      <c r="I41" s="66"/>
      <c r="J41" s="66"/>
      <c r="K41" s="66"/>
      <c r="L41" s="66"/>
      <c r="M41" s="66"/>
      <c r="N41" s="66"/>
      <c r="O41" s="66"/>
      <c r="P41" s="66"/>
      <c r="Q41" s="66"/>
      <c r="R41" s="66"/>
      <c r="S41" s="66"/>
    </row>
    <row r="42" spans="1:19">
      <c r="A42" s="5">
        <v>3</v>
      </c>
      <c r="B42" s="4" t="s">
        <v>38</v>
      </c>
      <c r="E42" s="66"/>
      <c r="F42" s="66"/>
      <c r="G42" s="66"/>
      <c r="H42" s="66"/>
      <c r="I42" s="66"/>
      <c r="J42" s="66"/>
      <c r="K42" s="66"/>
      <c r="L42" s="66"/>
      <c r="M42" s="66"/>
      <c r="N42" s="66"/>
      <c r="O42" s="66"/>
      <c r="P42" s="66"/>
      <c r="Q42" s="66"/>
      <c r="R42" s="66"/>
      <c r="S42" s="66"/>
    </row>
    <row r="43" spans="1:19">
      <c r="A43" s="5">
        <v>4</v>
      </c>
      <c r="B43" s="4" t="s">
        <v>39</v>
      </c>
      <c r="E43" s="66"/>
      <c r="F43" s="66"/>
      <c r="G43" s="66"/>
      <c r="H43" s="66"/>
      <c r="I43" s="66"/>
      <c r="J43" s="66"/>
      <c r="K43" s="66"/>
      <c r="L43" s="66"/>
      <c r="M43" s="66"/>
      <c r="N43" s="66"/>
      <c r="O43" s="66"/>
      <c r="P43" s="66"/>
      <c r="Q43" s="66"/>
      <c r="R43" s="66"/>
      <c r="S43" s="66"/>
    </row>
    <row r="44" spans="1:19">
      <c r="A44" s="5">
        <v>5</v>
      </c>
      <c r="B44" s="4" t="s">
        <v>40</v>
      </c>
      <c r="E44" s="66"/>
      <c r="F44" s="66"/>
      <c r="G44" s="66"/>
      <c r="H44" s="66"/>
      <c r="I44" s="66"/>
      <c r="J44" s="66"/>
      <c r="K44" s="66"/>
      <c r="L44" s="66"/>
      <c r="M44" s="66"/>
      <c r="N44" s="66"/>
      <c r="O44" s="66"/>
      <c r="P44" s="66"/>
      <c r="Q44" s="66"/>
      <c r="R44" s="66"/>
      <c r="S44" s="66"/>
    </row>
    <row r="45" spans="1:19">
      <c r="E45" s="66"/>
      <c r="F45" s="66"/>
      <c r="G45" s="66"/>
      <c r="H45" s="66"/>
      <c r="I45" s="66"/>
      <c r="J45" s="66"/>
      <c r="K45" s="66"/>
      <c r="L45" s="66"/>
      <c r="M45" s="66"/>
      <c r="N45" s="66"/>
      <c r="O45" s="66"/>
      <c r="P45" s="66"/>
      <c r="Q45" s="66"/>
      <c r="R45" s="66"/>
      <c r="S45" s="66"/>
    </row>
    <row r="46" spans="1:19">
      <c r="E46" s="66"/>
      <c r="F46" s="66"/>
      <c r="G46" s="66"/>
      <c r="H46" s="66"/>
      <c r="I46" s="66"/>
      <c r="J46" s="66"/>
      <c r="K46" s="66"/>
      <c r="L46" s="66"/>
      <c r="M46" s="66"/>
      <c r="N46" s="66"/>
      <c r="O46" s="66"/>
      <c r="P46" s="66"/>
      <c r="Q46" s="66"/>
      <c r="R46" s="66"/>
      <c r="S46" s="66"/>
    </row>
    <row r="47" spans="1:19">
      <c r="E47" s="66"/>
      <c r="F47" s="66"/>
      <c r="G47" s="66"/>
      <c r="H47" s="66"/>
      <c r="I47" s="66"/>
      <c r="J47" s="66"/>
      <c r="K47" s="66"/>
      <c r="L47" s="66"/>
      <c r="M47" s="66"/>
      <c r="N47" s="66"/>
      <c r="O47" s="66"/>
      <c r="P47" s="66"/>
      <c r="Q47" s="66"/>
      <c r="R47" s="66"/>
      <c r="S47" s="66"/>
    </row>
    <row r="48" spans="1:19">
      <c r="E48" s="66"/>
      <c r="F48" s="66"/>
      <c r="G48" s="66"/>
      <c r="H48" s="66"/>
      <c r="I48" s="66"/>
      <c r="J48" s="66"/>
      <c r="K48" s="66"/>
      <c r="L48" s="66"/>
      <c r="M48" s="66"/>
      <c r="N48" s="66"/>
      <c r="O48" s="66"/>
      <c r="P48" s="66"/>
      <c r="Q48" s="66"/>
      <c r="R48" s="66"/>
      <c r="S48" s="66"/>
    </row>
    <row r="49" spans="1:19" ht="18.75">
      <c r="A49" s="389" t="s">
        <v>293</v>
      </c>
      <c r="B49" s="390"/>
      <c r="C49" s="390"/>
      <c r="D49" s="391"/>
      <c r="E49" s="66"/>
      <c r="F49" s="66"/>
      <c r="G49" s="66"/>
      <c r="H49" s="66"/>
      <c r="I49" s="66"/>
      <c r="J49" s="66"/>
      <c r="K49" s="66"/>
      <c r="L49" s="66"/>
      <c r="M49" s="66"/>
      <c r="N49" s="66"/>
      <c r="O49" s="66"/>
      <c r="P49" s="66"/>
      <c r="Q49" s="66"/>
      <c r="R49" s="66"/>
      <c r="S49" s="66"/>
    </row>
    <row r="50" spans="1:19" ht="27.6" customHeight="1">
      <c r="A50" s="388" t="s">
        <v>294</v>
      </c>
      <c r="B50" s="388"/>
      <c r="C50" s="388"/>
      <c r="D50" s="388"/>
      <c r="E50" s="66"/>
      <c r="F50" s="66"/>
      <c r="G50" s="66"/>
      <c r="H50" s="66"/>
      <c r="I50" s="66"/>
      <c r="J50" s="66"/>
      <c r="K50" s="66"/>
      <c r="L50" s="66"/>
      <c r="M50" s="66"/>
      <c r="N50" s="66"/>
      <c r="O50" s="66"/>
      <c r="P50" s="66"/>
      <c r="Q50" s="66"/>
      <c r="R50" s="66"/>
      <c r="S50" s="66"/>
    </row>
    <row r="51" spans="1:19" ht="15.75">
      <c r="A51" s="54" t="s">
        <v>31</v>
      </c>
      <c r="B51" s="53"/>
      <c r="C51" s="53"/>
      <c r="D51" s="53"/>
      <c r="E51" s="66"/>
      <c r="F51" s="66"/>
      <c r="G51" s="66"/>
      <c r="H51" s="66"/>
      <c r="I51" s="66"/>
      <c r="J51" s="66"/>
      <c r="K51" s="66"/>
      <c r="L51" s="66"/>
      <c r="M51" s="66"/>
      <c r="N51" s="66"/>
      <c r="O51" s="66"/>
      <c r="P51" s="66"/>
      <c r="Q51" s="66"/>
      <c r="R51" s="66"/>
      <c r="S51" s="66"/>
    </row>
    <row r="52" spans="1:19">
      <c r="E52" s="66"/>
      <c r="F52" s="66"/>
      <c r="G52" s="66"/>
      <c r="H52" s="66"/>
      <c r="I52" s="66"/>
      <c r="J52" s="66"/>
      <c r="K52" s="66"/>
      <c r="L52" s="66"/>
      <c r="M52" s="66"/>
      <c r="N52" s="66"/>
      <c r="O52" s="66"/>
      <c r="P52" s="66"/>
      <c r="Q52" s="66"/>
      <c r="R52" s="66"/>
      <c r="S52" s="66"/>
    </row>
    <row r="53" spans="1:19">
      <c r="A53" s="13" t="s">
        <v>41</v>
      </c>
      <c r="B53" s="13" t="s">
        <v>26</v>
      </c>
      <c r="C53" s="13" t="s">
        <v>27</v>
      </c>
      <c r="D53" s="13" t="s">
        <v>295</v>
      </c>
      <c r="E53" s="66"/>
      <c r="F53" s="66"/>
      <c r="G53" s="66"/>
      <c r="H53" s="66"/>
      <c r="I53" s="66"/>
      <c r="J53" s="66"/>
      <c r="K53" s="66"/>
      <c r="L53" s="66"/>
      <c r="M53" s="66"/>
      <c r="N53" s="66"/>
      <c r="O53" s="66"/>
      <c r="P53" s="66"/>
      <c r="Q53" s="66"/>
      <c r="R53" s="66"/>
      <c r="S53" s="66"/>
    </row>
    <row r="54" spans="1:19" ht="30">
      <c r="A54" s="383" t="s">
        <v>126</v>
      </c>
      <c r="B54" s="380" t="s">
        <v>296</v>
      </c>
      <c r="C54" s="69" t="s">
        <v>297</v>
      </c>
      <c r="D54" s="72">
        <v>0</v>
      </c>
      <c r="E54" s="66"/>
      <c r="F54" s="66"/>
      <c r="G54" s="66"/>
      <c r="H54" s="66"/>
      <c r="I54" s="66"/>
      <c r="J54" s="66"/>
      <c r="K54" s="66"/>
      <c r="L54" s="66"/>
      <c r="M54" s="66"/>
      <c r="N54" s="66"/>
      <c r="O54" s="66"/>
      <c r="P54" s="66"/>
      <c r="Q54" s="66"/>
      <c r="R54" s="66"/>
      <c r="S54" s="66"/>
    </row>
    <row r="55" spans="1:19" ht="45">
      <c r="A55" s="384"/>
      <c r="B55" s="381"/>
      <c r="C55" s="69" t="s">
        <v>298</v>
      </c>
      <c r="D55" s="72">
        <v>0.25</v>
      </c>
      <c r="E55" s="66"/>
      <c r="F55" s="66"/>
      <c r="G55" s="66"/>
      <c r="H55" s="66"/>
      <c r="I55" s="66"/>
      <c r="J55" s="66"/>
      <c r="K55" s="66"/>
      <c r="L55" s="66"/>
      <c r="M55" s="66"/>
      <c r="N55" s="66"/>
      <c r="O55" s="66"/>
      <c r="P55" s="66"/>
      <c r="Q55" s="66"/>
      <c r="R55" s="66"/>
      <c r="S55" s="66"/>
    </row>
    <row r="56" spans="1:19" ht="45">
      <c r="A56" s="384"/>
      <c r="B56" s="381"/>
      <c r="C56" s="69" t="s">
        <v>299</v>
      </c>
      <c r="D56" s="72">
        <v>0.5</v>
      </c>
      <c r="E56" s="66"/>
      <c r="F56" s="66"/>
      <c r="G56" s="66"/>
      <c r="H56" s="66"/>
      <c r="I56" s="66"/>
      <c r="J56" s="66"/>
      <c r="K56" s="66"/>
      <c r="L56" s="66"/>
      <c r="M56" s="66"/>
      <c r="N56" s="66"/>
      <c r="O56" s="66"/>
      <c r="P56" s="66"/>
      <c r="Q56" s="66"/>
      <c r="R56" s="66"/>
      <c r="S56" s="66"/>
    </row>
    <row r="57" spans="1:19" ht="45">
      <c r="A57" s="384"/>
      <c r="B57" s="381"/>
      <c r="C57" s="69" t="s">
        <v>300</v>
      </c>
      <c r="D57" s="72">
        <v>0.75</v>
      </c>
      <c r="E57" s="66"/>
      <c r="F57" s="66"/>
      <c r="G57" s="66"/>
      <c r="H57" s="66"/>
      <c r="I57" s="66"/>
      <c r="J57" s="66"/>
      <c r="K57" s="66"/>
      <c r="L57" s="66"/>
      <c r="M57" s="66"/>
      <c r="N57" s="66"/>
      <c r="O57" s="66"/>
      <c r="P57" s="66"/>
      <c r="Q57" s="66"/>
      <c r="R57" s="66"/>
      <c r="S57" s="66"/>
    </row>
    <row r="58" spans="1:19" ht="60">
      <c r="A58" s="371"/>
      <c r="B58" s="382"/>
      <c r="C58" s="69" t="s">
        <v>301</v>
      </c>
      <c r="D58" s="72">
        <v>1</v>
      </c>
      <c r="E58" s="66"/>
      <c r="F58" s="66"/>
      <c r="G58" s="66"/>
      <c r="H58" s="66"/>
      <c r="I58" s="66"/>
      <c r="J58" s="66"/>
      <c r="K58" s="66"/>
      <c r="L58" s="66"/>
      <c r="M58" s="66"/>
      <c r="N58" s="66"/>
      <c r="O58" s="66"/>
      <c r="P58" s="66"/>
      <c r="Q58" s="66"/>
      <c r="R58" s="66"/>
      <c r="S58" s="66"/>
    </row>
    <row r="59" spans="1:19" ht="30">
      <c r="A59" s="383" t="s">
        <v>127</v>
      </c>
      <c r="B59" s="380" t="s">
        <v>302</v>
      </c>
      <c r="C59" s="69" t="s">
        <v>303</v>
      </c>
      <c r="D59" s="72">
        <v>0</v>
      </c>
      <c r="E59" s="66"/>
      <c r="F59" s="66"/>
      <c r="G59" s="66"/>
      <c r="H59" s="66"/>
      <c r="I59" s="66"/>
      <c r="J59" s="66"/>
      <c r="K59" s="66"/>
      <c r="L59" s="66"/>
      <c r="M59" s="66"/>
      <c r="N59" s="66"/>
      <c r="O59" s="66"/>
      <c r="P59" s="66"/>
      <c r="Q59" s="66"/>
      <c r="R59" s="66"/>
      <c r="S59" s="66"/>
    </row>
    <row r="60" spans="1:19" ht="30">
      <c r="A60" s="384"/>
      <c r="B60" s="381"/>
      <c r="C60" s="69" t="s">
        <v>304</v>
      </c>
      <c r="D60" s="72">
        <v>0.25</v>
      </c>
      <c r="E60" s="66"/>
      <c r="F60" s="66"/>
      <c r="G60" s="66"/>
      <c r="H60" s="66"/>
      <c r="I60" s="66"/>
      <c r="J60" s="66"/>
      <c r="K60" s="66"/>
      <c r="L60" s="66"/>
      <c r="M60" s="66"/>
      <c r="N60" s="66"/>
      <c r="O60" s="66"/>
      <c r="P60" s="66"/>
      <c r="Q60" s="66"/>
      <c r="R60" s="66"/>
      <c r="S60" s="66"/>
    </row>
    <row r="61" spans="1:19" ht="45">
      <c r="A61" s="384"/>
      <c r="B61" s="381"/>
      <c r="C61" s="69" t="s">
        <v>305</v>
      </c>
      <c r="D61" s="72">
        <v>0.5</v>
      </c>
      <c r="E61" s="66"/>
      <c r="F61" s="66"/>
      <c r="G61" s="66"/>
      <c r="H61" s="66"/>
      <c r="I61" s="66"/>
      <c r="J61" s="66"/>
      <c r="K61" s="66"/>
      <c r="L61" s="66"/>
      <c r="M61" s="66"/>
      <c r="N61" s="66"/>
      <c r="O61" s="66"/>
      <c r="P61" s="66"/>
      <c r="Q61" s="66"/>
      <c r="R61" s="66"/>
      <c r="S61" s="66"/>
    </row>
    <row r="62" spans="1:19" ht="60">
      <c r="A62" s="384"/>
      <c r="B62" s="381"/>
      <c r="C62" s="69" t="s">
        <v>306</v>
      </c>
      <c r="D62" s="72">
        <v>0.75</v>
      </c>
      <c r="E62" s="66"/>
      <c r="F62" s="66"/>
      <c r="G62" s="66"/>
      <c r="H62" s="66"/>
      <c r="I62" s="66"/>
      <c r="J62" s="66"/>
      <c r="K62" s="66"/>
      <c r="L62" s="66"/>
      <c r="M62" s="66"/>
      <c r="N62" s="66"/>
      <c r="O62" s="66"/>
      <c r="P62" s="66"/>
      <c r="Q62" s="66"/>
      <c r="R62" s="66"/>
      <c r="S62" s="66"/>
    </row>
    <row r="63" spans="1:19" ht="30">
      <c r="A63" s="371"/>
      <c r="B63" s="382"/>
      <c r="C63" s="69" t="s">
        <v>307</v>
      </c>
      <c r="D63" s="72">
        <v>1</v>
      </c>
      <c r="E63" s="66"/>
      <c r="F63" s="66"/>
      <c r="G63" s="66"/>
      <c r="H63" s="66"/>
      <c r="I63" s="66"/>
      <c r="J63" s="66"/>
      <c r="K63" s="66"/>
      <c r="L63" s="66"/>
      <c r="M63" s="66"/>
      <c r="N63" s="66"/>
      <c r="O63" s="66"/>
      <c r="P63" s="66"/>
      <c r="Q63" s="66"/>
      <c r="R63" s="66"/>
      <c r="S63" s="66"/>
    </row>
    <row r="64" spans="1:19">
      <c r="A64" s="383" t="s">
        <v>128</v>
      </c>
      <c r="B64" s="380" t="s">
        <v>308</v>
      </c>
      <c r="C64" s="69" t="s">
        <v>309</v>
      </c>
      <c r="D64" s="72">
        <v>0</v>
      </c>
      <c r="E64" s="66"/>
      <c r="F64" s="66"/>
      <c r="G64" s="66"/>
      <c r="H64" s="66"/>
      <c r="I64" s="66"/>
      <c r="J64" s="66"/>
      <c r="K64" s="66"/>
      <c r="L64" s="66"/>
      <c r="M64" s="66"/>
      <c r="N64" s="66"/>
      <c r="O64" s="66"/>
      <c r="P64" s="66"/>
      <c r="Q64" s="66"/>
      <c r="R64" s="66"/>
      <c r="S64" s="66"/>
    </row>
    <row r="65" spans="1:19" ht="30">
      <c r="A65" s="384"/>
      <c r="B65" s="381"/>
      <c r="C65" s="69" t="s">
        <v>310</v>
      </c>
      <c r="D65" s="72">
        <v>0.25</v>
      </c>
      <c r="E65" s="66"/>
      <c r="F65" s="66"/>
      <c r="G65" s="66"/>
      <c r="H65" s="66"/>
      <c r="I65" s="66"/>
      <c r="J65" s="66"/>
      <c r="K65" s="66"/>
      <c r="L65" s="66"/>
      <c r="M65" s="66"/>
      <c r="N65" s="66"/>
      <c r="O65" s="66"/>
      <c r="P65" s="66"/>
      <c r="Q65" s="66"/>
      <c r="R65" s="66"/>
      <c r="S65" s="66"/>
    </row>
    <row r="66" spans="1:19" ht="30">
      <c r="A66" s="384"/>
      <c r="B66" s="381"/>
      <c r="C66" s="69" t="s">
        <v>311</v>
      </c>
      <c r="D66" s="72">
        <v>0.5</v>
      </c>
      <c r="E66" s="66"/>
      <c r="F66" s="66"/>
      <c r="G66" s="66"/>
      <c r="H66" s="66"/>
      <c r="I66" s="66"/>
      <c r="J66" s="66"/>
      <c r="K66" s="66"/>
      <c r="L66" s="66"/>
      <c r="M66" s="66"/>
      <c r="N66" s="66"/>
      <c r="O66" s="66"/>
      <c r="P66" s="66"/>
      <c r="Q66" s="66"/>
      <c r="R66" s="66"/>
      <c r="S66" s="66"/>
    </row>
    <row r="67" spans="1:19" ht="30">
      <c r="A67" s="384"/>
      <c r="B67" s="381"/>
      <c r="C67" s="69" t="s">
        <v>312</v>
      </c>
      <c r="D67" s="72">
        <v>0.75</v>
      </c>
      <c r="E67" s="66"/>
      <c r="F67" s="66"/>
      <c r="G67" s="66"/>
      <c r="H67" s="66"/>
      <c r="I67" s="66"/>
      <c r="J67" s="66"/>
      <c r="K67" s="66"/>
      <c r="L67" s="66"/>
      <c r="M67" s="66"/>
      <c r="N67" s="66"/>
      <c r="O67" s="66"/>
      <c r="P67" s="66"/>
      <c r="Q67" s="66"/>
      <c r="R67" s="66"/>
      <c r="S67" s="66"/>
    </row>
    <row r="68" spans="1:19" ht="30">
      <c r="A68" s="371"/>
      <c r="B68" s="382"/>
      <c r="C68" s="69" t="s">
        <v>313</v>
      </c>
      <c r="D68" s="72">
        <v>1</v>
      </c>
      <c r="E68" s="66"/>
      <c r="F68" s="66"/>
      <c r="G68" s="66"/>
      <c r="H68" s="66"/>
      <c r="I68" s="66"/>
      <c r="J68" s="66"/>
      <c r="K68" s="66"/>
      <c r="L68" s="66"/>
      <c r="M68" s="66"/>
      <c r="N68" s="66"/>
      <c r="O68" s="66"/>
      <c r="P68" s="66"/>
      <c r="Q68" s="66"/>
      <c r="R68" s="66"/>
      <c r="S68" s="66"/>
    </row>
    <row r="69" spans="1:19">
      <c r="E69" s="66"/>
      <c r="F69" s="66"/>
      <c r="G69" s="66"/>
      <c r="H69" s="66"/>
      <c r="I69" s="66"/>
      <c r="J69" s="66"/>
      <c r="K69" s="66"/>
      <c r="L69" s="66"/>
      <c r="M69" s="66"/>
      <c r="N69" s="66"/>
      <c r="O69" s="66"/>
      <c r="P69" s="66"/>
      <c r="Q69" s="66"/>
      <c r="R69" s="66"/>
      <c r="S69" s="66"/>
    </row>
    <row r="70" spans="1:19">
      <c r="E70" s="66"/>
      <c r="F70" s="66"/>
      <c r="G70" s="66"/>
      <c r="H70" s="66"/>
      <c r="I70" s="66"/>
      <c r="J70" s="66"/>
      <c r="K70" s="66"/>
      <c r="L70" s="66"/>
      <c r="M70" s="66"/>
      <c r="N70" s="66"/>
      <c r="O70" s="66"/>
      <c r="P70" s="66"/>
      <c r="Q70" s="66"/>
      <c r="R70" s="66"/>
      <c r="S70" s="66"/>
    </row>
    <row r="71" spans="1:19">
      <c r="E71" s="66"/>
      <c r="F71" s="66"/>
      <c r="G71" s="66"/>
      <c r="H71" s="66"/>
      <c r="I71" s="66"/>
      <c r="J71" s="66"/>
      <c r="K71" s="66"/>
      <c r="L71" s="66"/>
      <c r="M71" s="66"/>
      <c r="N71" s="66"/>
      <c r="O71" s="66"/>
      <c r="P71" s="66"/>
      <c r="Q71" s="66"/>
      <c r="R71" s="66"/>
      <c r="S71" s="66"/>
    </row>
    <row r="72" spans="1:19" ht="18.75">
      <c r="A72" s="385" t="s">
        <v>43</v>
      </c>
      <c r="B72" s="386"/>
      <c r="C72" s="386"/>
      <c r="D72" s="387"/>
      <c r="E72" s="66"/>
      <c r="F72" s="66"/>
      <c r="G72" s="66"/>
      <c r="H72" s="66"/>
      <c r="I72" s="66"/>
      <c r="J72" s="66"/>
      <c r="K72" s="66"/>
      <c r="L72" s="66"/>
      <c r="M72" s="66"/>
      <c r="N72" s="66"/>
      <c r="O72" s="66"/>
      <c r="P72" s="66"/>
      <c r="Q72" s="66"/>
      <c r="R72" s="66"/>
      <c r="S72" s="66"/>
    </row>
    <row r="73" spans="1:19">
      <c r="A73" s="388" t="s">
        <v>314</v>
      </c>
      <c r="B73" s="388"/>
      <c r="C73" s="388"/>
      <c r="D73" s="388"/>
      <c r="E73" s="66"/>
      <c r="F73" s="66"/>
      <c r="G73" s="66"/>
      <c r="H73" s="66"/>
      <c r="I73" s="66"/>
      <c r="J73" s="66"/>
      <c r="K73" s="66"/>
      <c r="L73" s="66"/>
      <c r="M73" s="66"/>
      <c r="N73" s="66"/>
      <c r="O73" s="66"/>
      <c r="P73" s="66"/>
      <c r="Q73" s="66"/>
      <c r="R73" s="66"/>
      <c r="S73" s="66"/>
    </row>
    <row r="74" spans="1:19" ht="15.75">
      <c r="A74" s="376" t="s">
        <v>31</v>
      </c>
      <c r="B74" s="376"/>
      <c r="C74" s="53"/>
      <c r="D74" s="53"/>
      <c r="E74" s="67"/>
      <c r="F74" s="66"/>
      <c r="G74" s="66"/>
      <c r="H74" s="66"/>
      <c r="I74" s="66"/>
      <c r="J74" s="66"/>
      <c r="K74" s="66"/>
      <c r="L74" s="66"/>
      <c r="M74" s="66"/>
      <c r="N74" s="66"/>
      <c r="O74" s="66"/>
      <c r="P74" s="66"/>
      <c r="Q74" s="66"/>
      <c r="R74" s="66"/>
      <c r="S74" s="66"/>
    </row>
    <row r="75" spans="1:19">
      <c r="E75" s="67"/>
      <c r="F75" s="66"/>
      <c r="G75" s="66"/>
      <c r="H75" s="66"/>
      <c r="I75" s="66"/>
      <c r="J75" s="66"/>
      <c r="K75" s="66"/>
      <c r="L75" s="66"/>
      <c r="M75" s="66"/>
      <c r="N75" s="66"/>
      <c r="O75" s="66"/>
      <c r="P75" s="66"/>
      <c r="Q75" s="66"/>
      <c r="R75" s="66"/>
      <c r="S75" s="66"/>
    </row>
    <row r="76" spans="1:19">
      <c r="A76" s="68" t="s">
        <v>41</v>
      </c>
      <c r="B76" s="68" t="s">
        <v>26</v>
      </c>
      <c r="C76" s="68" t="s">
        <v>27</v>
      </c>
      <c r="D76" s="68" t="s">
        <v>28</v>
      </c>
      <c r="E76" s="67"/>
      <c r="F76" s="66"/>
      <c r="G76" s="66"/>
      <c r="H76" s="66"/>
      <c r="I76" s="66"/>
      <c r="J76" s="66"/>
      <c r="K76" s="66"/>
      <c r="L76" s="66"/>
      <c r="M76" s="66"/>
      <c r="N76" s="66"/>
      <c r="O76" s="66"/>
      <c r="P76" s="66"/>
      <c r="Q76" s="66"/>
      <c r="R76" s="66"/>
      <c r="S76" s="66"/>
    </row>
    <row r="77" spans="1:19" ht="30">
      <c r="A77" s="377" t="s">
        <v>44</v>
      </c>
      <c r="B77" s="380" t="s">
        <v>315</v>
      </c>
      <c r="C77" s="69" t="s">
        <v>316</v>
      </c>
      <c r="D77" s="70">
        <v>1</v>
      </c>
      <c r="E77" s="67"/>
      <c r="F77" s="66"/>
      <c r="G77" s="66"/>
      <c r="H77" s="66"/>
      <c r="I77" s="66"/>
      <c r="J77" s="66"/>
      <c r="K77" s="66"/>
      <c r="L77" s="66"/>
      <c r="M77" s="66"/>
      <c r="N77" s="66"/>
      <c r="O77" s="66"/>
      <c r="P77" s="66"/>
      <c r="Q77" s="66"/>
      <c r="R77" s="66"/>
      <c r="S77" s="66"/>
    </row>
    <row r="78" spans="1:19" ht="45">
      <c r="A78" s="378"/>
      <c r="B78" s="381"/>
      <c r="C78" s="69" t="s">
        <v>317</v>
      </c>
      <c r="D78" s="70">
        <v>2</v>
      </c>
      <c r="E78" s="67"/>
      <c r="F78" s="66"/>
      <c r="G78" s="66"/>
      <c r="H78" s="66"/>
      <c r="I78" s="66"/>
      <c r="J78" s="66"/>
      <c r="K78" s="66"/>
      <c r="L78" s="66"/>
      <c r="M78" s="66"/>
      <c r="N78" s="66"/>
      <c r="O78" s="66"/>
      <c r="P78" s="66"/>
      <c r="Q78" s="66"/>
      <c r="R78" s="66"/>
      <c r="S78" s="66"/>
    </row>
    <row r="79" spans="1:19" ht="75">
      <c r="A79" s="378"/>
      <c r="B79" s="381"/>
      <c r="C79" s="69" t="s">
        <v>318</v>
      </c>
      <c r="D79" s="70">
        <v>3</v>
      </c>
      <c r="E79" s="66"/>
      <c r="F79" s="66"/>
      <c r="G79" s="66"/>
      <c r="H79" s="66"/>
      <c r="I79" s="66"/>
      <c r="J79" s="66"/>
      <c r="K79" s="66"/>
      <c r="L79" s="66"/>
      <c r="M79" s="66"/>
      <c r="N79" s="66"/>
      <c r="O79" s="66"/>
      <c r="P79" s="66"/>
      <c r="Q79" s="66"/>
      <c r="R79" s="66"/>
      <c r="S79" s="66"/>
    </row>
    <row r="80" spans="1:19" ht="60">
      <c r="A80" s="378"/>
      <c r="B80" s="381"/>
      <c r="C80" s="69" t="s">
        <v>319</v>
      </c>
      <c r="D80" s="70">
        <v>4</v>
      </c>
      <c r="E80" s="66"/>
      <c r="F80" s="66"/>
      <c r="G80" s="66"/>
      <c r="H80" s="66"/>
      <c r="I80" s="66"/>
      <c r="J80" s="66"/>
      <c r="K80" s="66"/>
      <c r="L80" s="66"/>
      <c r="M80" s="66"/>
      <c r="N80" s="66"/>
      <c r="O80" s="66"/>
      <c r="P80" s="66"/>
      <c r="Q80" s="66"/>
      <c r="R80" s="66"/>
      <c r="S80" s="66"/>
    </row>
    <row r="81" spans="1:19" ht="60">
      <c r="A81" s="379"/>
      <c r="B81" s="382"/>
      <c r="C81" s="69" t="s">
        <v>320</v>
      </c>
      <c r="D81" s="70">
        <v>5</v>
      </c>
      <c r="E81" s="66"/>
      <c r="F81" s="66"/>
      <c r="G81" s="66"/>
      <c r="H81" s="66"/>
      <c r="I81" s="66"/>
      <c r="J81" s="66"/>
      <c r="K81" s="66"/>
      <c r="L81" s="66"/>
      <c r="M81" s="66"/>
      <c r="N81" s="66"/>
      <c r="O81" s="66"/>
      <c r="P81" s="66"/>
      <c r="Q81" s="66"/>
      <c r="R81" s="66"/>
      <c r="S81" s="66"/>
    </row>
    <row r="82" spans="1:19">
      <c r="A82" s="377" t="s">
        <v>45</v>
      </c>
      <c r="B82" s="380" t="s">
        <v>321</v>
      </c>
      <c r="C82" s="69" t="s">
        <v>322</v>
      </c>
      <c r="D82" s="70">
        <v>1</v>
      </c>
      <c r="E82" s="66"/>
      <c r="F82" s="66"/>
      <c r="G82" s="66"/>
      <c r="H82" s="66"/>
      <c r="I82" s="66"/>
      <c r="J82" s="66"/>
      <c r="K82" s="66"/>
      <c r="L82" s="66"/>
      <c r="M82" s="66"/>
      <c r="N82" s="66"/>
      <c r="O82" s="66"/>
      <c r="P82" s="66"/>
      <c r="Q82" s="66"/>
      <c r="R82" s="66"/>
      <c r="S82" s="66"/>
    </row>
    <row r="83" spans="1:19">
      <c r="A83" s="378"/>
      <c r="B83" s="381"/>
      <c r="C83" s="69" t="s">
        <v>323</v>
      </c>
      <c r="D83" s="70">
        <v>2</v>
      </c>
      <c r="E83" s="66"/>
      <c r="F83" s="66"/>
      <c r="G83" s="66"/>
      <c r="H83" s="66"/>
      <c r="I83" s="66"/>
      <c r="J83" s="66"/>
      <c r="K83" s="66"/>
      <c r="L83" s="66"/>
      <c r="M83" s="66"/>
      <c r="N83" s="66"/>
      <c r="O83" s="66"/>
      <c r="P83" s="66"/>
      <c r="Q83" s="66"/>
      <c r="R83" s="66"/>
      <c r="S83" s="66"/>
    </row>
    <row r="84" spans="1:19">
      <c r="A84" s="378"/>
      <c r="B84" s="381"/>
      <c r="C84" s="69" t="s">
        <v>324</v>
      </c>
      <c r="D84" s="70">
        <v>3</v>
      </c>
      <c r="E84" s="66"/>
      <c r="F84" s="66"/>
      <c r="G84" s="66"/>
      <c r="H84" s="66"/>
      <c r="I84" s="66"/>
      <c r="J84" s="66"/>
      <c r="K84" s="66"/>
      <c r="L84" s="66"/>
      <c r="M84" s="66"/>
      <c r="N84" s="66"/>
      <c r="O84" s="66"/>
      <c r="P84" s="66"/>
      <c r="Q84" s="66"/>
      <c r="R84" s="66"/>
      <c r="S84" s="66"/>
    </row>
    <row r="85" spans="1:19">
      <c r="A85" s="378"/>
      <c r="B85" s="381"/>
      <c r="C85" s="69" t="s">
        <v>325</v>
      </c>
      <c r="D85" s="70">
        <v>4</v>
      </c>
      <c r="E85" s="66"/>
      <c r="F85" s="66"/>
      <c r="G85" s="66"/>
      <c r="H85" s="66"/>
      <c r="I85" s="66"/>
      <c r="J85" s="66"/>
      <c r="K85" s="66"/>
      <c r="L85" s="66"/>
      <c r="M85" s="66"/>
      <c r="N85" s="66"/>
      <c r="O85" s="66"/>
      <c r="P85" s="66"/>
      <c r="Q85" s="66"/>
      <c r="R85" s="66"/>
      <c r="S85" s="66"/>
    </row>
    <row r="86" spans="1:19" ht="112.9" customHeight="1">
      <c r="A86" s="379"/>
      <c r="B86" s="382"/>
      <c r="C86" s="69" t="s">
        <v>326</v>
      </c>
      <c r="D86" s="70">
        <v>5</v>
      </c>
      <c r="E86" s="66"/>
      <c r="F86" s="66"/>
      <c r="G86" s="66"/>
      <c r="H86" s="66"/>
      <c r="I86" s="66"/>
      <c r="J86" s="66"/>
      <c r="K86" s="66"/>
      <c r="L86" s="66"/>
      <c r="M86" s="66"/>
      <c r="N86" s="66"/>
      <c r="O86" s="66"/>
      <c r="P86" s="66"/>
      <c r="Q86" s="66"/>
      <c r="R86" s="66"/>
      <c r="S86" s="66"/>
    </row>
    <row r="87" spans="1:19">
      <c r="A87" s="377" t="s">
        <v>46</v>
      </c>
      <c r="B87" s="380" t="s">
        <v>327</v>
      </c>
      <c r="C87" s="69" t="s">
        <v>29</v>
      </c>
      <c r="D87" s="70">
        <v>1</v>
      </c>
      <c r="E87" s="66"/>
      <c r="F87" s="66"/>
      <c r="G87" s="66"/>
      <c r="H87" s="66"/>
      <c r="I87" s="66"/>
      <c r="J87" s="66"/>
      <c r="K87" s="66"/>
      <c r="L87" s="66"/>
      <c r="M87" s="66"/>
      <c r="N87" s="66"/>
      <c r="O87" s="66"/>
      <c r="P87" s="66"/>
      <c r="Q87" s="66"/>
      <c r="R87" s="66"/>
      <c r="S87" s="66"/>
    </row>
    <row r="88" spans="1:19">
      <c r="A88" s="378"/>
      <c r="B88" s="381"/>
      <c r="C88" s="69" t="s">
        <v>47</v>
      </c>
      <c r="D88" s="70">
        <v>2</v>
      </c>
      <c r="E88" s="66"/>
      <c r="F88" s="66"/>
      <c r="G88" s="66"/>
      <c r="H88" s="66"/>
      <c r="I88" s="66"/>
      <c r="J88" s="66"/>
      <c r="K88" s="66"/>
      <c r="L88" s="66"/>
      <c r="M88" s="66"/>
      <c r="N88" s="66"/>
      <c r="O88" s="66"/>
      <c r="P88" s="66"/>
      <c r="Q88" s="66"/>
      <c r="R88" s="66"/>
      <c r="S88" s="66"/>
    </row>
    <row r="89" spans="1:19" ht="30">
      <c r="A89" s="378"/>
      <c r="B89" s="381"/>
      <c r="C89" s="69" t="s">
        <v>328</v>
      </c>
      <c r="D89" s="71">
        <v>3</v>
      </c>
      <c r="E89" s="66"/>
      <c r="F89" s="66"/>
      <c r="G89" s="66"/>
      <c r="H89" s="66"/>
      <c r="I89" s="66"/>
      <c r="J89" s="66"/>
      <c r="K89" s="66"/>
      <c r="L89" s="66"/>
      <c r="M89" s="66"/>
      <c r="N89" s="66"/>
      <c r="O89" s="66"/>
      <c r="P89" s="66"/>
      <c r="Q89" s="66"/>
      <c r="R89" s="66"/>
      <c r="S89" s="66"/>
    </row>
    <row r="90" spans="1:19" ht="30">
      <c r="A90" s="378"/>
      <c r="B90" s="381"/>
      <c r="C90" s="69" t="s">
        <v>329</v>
      </c>
      <c r="D90" s="70">
        <v>4</v>
      </c>
      <c r="E90" s="66"/>
      <c r="F90" s="66"/>
      <c r="G90" s="66"/>
      <c r="H90" s="66"/>
      <c r="I90" s="66"/>
      <c r="J90" s="66"/>
      <c r="K90" s="66"/>
      <c r="L90" s="66"/>
      <c r="M90" s="66"/>
      <c r="N90" s="66"/>
      <c r="O90" s="66"/>
      <c r="P90" s="66"/>
      <c r="Q90" s="66"/>
      <c r="R90" s="66"/>
      <c r="S90" s="66"/>
    </row>
    <row r="91" spans="1:19" ht="43.9" customHeight="1">
      <c r="A91" s="378"/>
      <c r="B91" s="381"/>
      <c r="C91" s="69" t="s">
        <v>330</v>
      </c>
      <c r="D91" s="70">
        <v>5</v>
      </c>
      <c r="E91" s="66"/>
      <c r="F91" s="66"/>
      <c r="G91" s="66"/>
      <c r="H91" s="66"/>
      <c r="I91" s="66"/>
      <c r="J91" s="66"/>
      <c r="K91" s="66"/>
      <c r="L91" s="66"/>
      <c r="M91" s="66"/>
      <c r="N91" s="66"/>
      <c r="O91" s="66"/>
      <c r="P91" s="66"/>
      <c r="Q91" s="66"/>
      <c r="R91" s="66"/>
      <c r="S91" s="66"/>
    </row>
    <row r="92" spans="1:19" ht="45">
      <c r="A92" s="377" t="s">
        <v>131</v>
      </c>
      <c r="B92" s="380" t="s">
        <v>331</v>
      </c>
      <c r="C92" s="69" t="s">
        <v>332</v>
      </c>
      <c r="D92" s="70">
        <v>1</v>
      </c>
      <c r="E92" s="66"/>
      <c r="F92" s="66"/>
      <c r="G92" s="66"/>
      <c r="H92" s="66"/>
      <c r="I92" s="66"/>
      <c r="J92" s="66"/>
      <c r="K92" s="66"/>
      <c r="L92" s="66"/>
      <c r="M92" s="66"/>
      <c r="N92" s="66"/>
      <c r="O92" s="66"/>
      <c r="P92" s="66"/>
      <c r="Q92" s="66"/>
      <c r="R92" s="66"/>
      <c r="S92" s="66"/>
    </row>
    <row r="93" spans="1:19" ht="45">
      <c r="A93" s="378"/>
      <c r="B93" s="381"/>
      <c r="C93" s="69" t="s">
        <v>333</v>
      </c>
      <c r="D93" s="71">
        <v>3</v>
      </c>
      <c r="E93" s="66"/>
      <c r="F93" s="66"/>
      <c r="G93" s="66"/>
      <c r="H93" s="66"/>
      <c r="I93" s="66"/>
      <c r="J93" s="66"/>
      <c r="K93" s="66"/>
      <c r="L93" s="66"/>
      <c r="M93" s="66"/>
      <c r="N93" s="66"/>
      <c r="O93" s="66"/>
      <c r="P93" s="66"/>
      <c r="Q93" s="66"/>
      <c r="R93" s="66"/>
      <c r="S93" s="66"/>
    </row>
    <row r="94" spans="1:19" ht="66" customHeight="1">
      <c r="A94" s="379"/>
      <c r="B94" s="382"/>
      <c r="C94" s="69" t="s">
        <v>334</v>
      </c>
      <c r="D94" s="71">
        <v>5</v>
      </c>
      <c r="E94" s="66"/>
      <c r="F94" s="66"/>
      <c r="G94" s="66"/>
      <c r="H94" s="66"/>
      <c r="I94" s="66"/>
      <c r="J94" s="66"/>
      <c r="K94" s="66"/>
      <c r="L94" s="66"/>
      <c r="M94" s="66"/>
      <c r="N94" s="66"/>
      <c r="O94" s="66"/>
      <c r="P94" s="66"/>
      <c r="Q94" s="66"/>
      <c r="R94" s="66"/>
      <c r="S94" s="66"/>
    </row>
    <row r="95" spans="1:19">
      <c r="E95" s="66"/>
      <c r="F95" s="66"/>
      <c r="G95" s="66"/>
      <c r="H95" s="66"/>
      <c r="I95" s="66"/>
      <c r="J95" s="66"/>
      <c r="K95" s="66"/>
      <c r="L95" s="66"/>
      <c r="M95" s="66"/>
      <c r="N95" s="66"/>
      <c r="O95" s="66"/>
      <c r="P95" s="66"/>
      <c r="Q95" s="66"/>
      <c r="R95" s="66"/>
      <c r="S95" s="66"/>
    </row>
    <row r="96" spans="1:19">
      <c r="A96"/>
      <c r="E96" s="66"/>
      <c r="F96" s="66"/>
      <c r="G96" s="66"/>
      <c r="H96" s="66"/>
      <c r="I96" s="66"/>
      <c r="J96" s="66"/>
      <c r="K96" s="66"/>
      <c r="L96" s="66"/>
      <c r="M96" s="66"/>
      <c r="N96" s="66"/>
      <c r="O96" s="66"/>
      <c r="P96" s="66"/>
      <c r="Q96" s="66"/>
      <c r="R96" s="66"/>
      <c r="S96" s="66"/>
    </row>
    <row r="97" spans="1:19">
      <c r="E97" s="66"/>
      <c r="F97" s="66"/>
      <c r="G97" s="66"/>
      <c r="H97" s="66"/>
      <c r="I97" s="66"/>
      <c r="J97" s="66"/>
      <c r="K97" s="66"/>
      <c r="L97" s="66"/>
      <c r="M97" s="66"/>
      <c r="N97" s="66"/>
      <c r="O97" s="66"/>
      <c r="P97" s="66"/>
      <c r="Q97" s="66"/>
      <c r="R97" s="66"/>
      <c r="S97" s="66"/>
    </row>
    <row r="98" spans="1:19" ht="15.75">
      <c r="A98" s="376" t="s">
        <v>48</v>
      </c>
      <c r="B98" s="376"/>
      <c r="C98" s="25"/>
      <c r="D98" s="25"/>
      <c r="E98" s="66"/>
      <c r="F98" s="66"/>
      <c r="G98" s="66"/>
      <c r="H98" s="66"/>
      <c r="I98" s="66"/>
      <c r="J98" s="66"/>
      <c r="K98" s="66"/>
      <c r="L98" s="66"/>
      <c r="M98" s="66"/>
      <c r="N98" s="66"/>
      <c r="O98" s="66"/>
      <c r="P98" s="66"/>
      <c r="Q98" s="66"/>
      <c r="R98" s="66"/>
      <c r="S98" s="66"/>
    </row>
    <row r="99" spans="1:19">
      <c r="E99" s="66"/>
      <c r="F99" s="66"/>
      <c r="G99" s="66"/>
      <c r="H99" s="66"/>
      <c r="I99" s="66"/>
      <c r="J99" s="66"/>
      <c r="K99" s="66"/>
      <c r="L99" s="66"/>
      <c r="M99" s="66"/>
      <c r="N99" s="66"/>
      <c r="O99" s="66"/>
      <c r="P99" s="66"/>
      <c r="Q99" s="66"/>
      <c r="R99" s="66"/>
      <c r="S99" s="66"/>
    </row>
    <row r="100" spans="1:19">
      <c r="A100" s="15" t="s">
        <v>33</v>
      </c>
      <c r="B100" s="15" t="s">
        <v>49</v>
      </c>
      <c r="E100" s="66"/>
      <c r="F100" s="66"/>
      <c r="G100" s="66"/>
      <c r="H100" s="66"/>
      <c r="I100" s="66"/>
      <c r="J100" s="66"/>
      <c r="K100" s="66"/>
      <c r="L100" s="66"/>
      <c r="M100" s="66"/>
      <c r="N100" s="66"/>
      <c r="O100" s="66"/>
      <c r="P100" s="66"/>
      <c r="Q100" s="66"/>
      <c r="R100" s="66"/>
      <c r="S100" s="66"/>
    </row>
    <row r="101" spans="1:19">
      <c r="A101" s="5">
        <v>1</v>
      </c>
      <c r="B101" s="4" t="s">
        <v>335</v>
      </c>
      <c r="E101" s="66"/>
      <c r="F101" s="66"/>
      <c r="G101" s="66"/>
      <c r="H101" s="66"/>
      <c r="I101" s="66"/>
      <c r="J101" s="66"/>
      <c r="K101" s="66"/>
      <c r="L101" s="66"/>
      <c r="M101" s="66"/>
      <c r="N101" s="66"/>
      <c r="O101" s="66"/>
      <c r="P101" s="66"/>
      <c r="Q101" s="66"/>
      <c r="R101" s="66"/>
      <c r="S101" s="66"/>
    </row>
    <row r="102" spans="1:19">
      <c r="A102" s="5">
        <v>2</v>
      </c>
      <c r="B102" s="4" t="s">
        <v>336</v>
      </c>
      <c r="E102" s="66"/>
      <c r="F102" s="66"/>
      <c r="G102" s="66"/>
      <c r="H102" s="66"/>
      <c r="I102" s="66"/>
      <c r="J102" s="66"/>
      <c r="K102" s="66"/>
      <c r="L102" s="66"/>
      <c r="M102" s="66"/>
      <c r="N102" s="66"/>
      <c r="O102" s="66"/>
      <c r="P102" s="66"/>
      <c r="Q102" s="66"/>
      <c r="R102" s="66"/>
      <c r="S102" s="66"/>
    </row>
    <row r="103" spans="1:19">
      <c r="A103" s="5">
        <v>3</v>
      </c>
      <c r="B103" s="4" t="s">
        <v>60</v>
      </c>
      <c r="E103" s="66"/>
      <c r="F103" s="66"/>
      <c r="G103" s="66"/>
      <c r="H103" s="66"/>
      <c r="I103" s="66"/>
      <c r="J103" s="66"/>
      <c r="K103" s="66"/>
      <c r="L103" s="66"/>
      <c r="M103" s="66"/>
      <c r="N103" s="66"/>
      <c r="O103" s="66"/>
      <c r="P103" s="66"/>
      <c r="Q103" s="66"/>
      <c r="R103" s="66"/>
      <c r="S103" s="66"/>
    </row>
    <row r="104" spans="1:19">
      <c r="A104" s="5">
        <v>4</v>
      </c>
      <c r="B104" s="4" t="s">
        <v>337</v>
      </c>
      <c r="E104" s="66"/>
      <c r="F104" s="66"/>
      <c r="G104" s="66"/>
      <c r="H104" s="66"/>
      <c r="I104" s="66"/>
      <c r="J104" s="66"/>
      <c r="K104" s="66"/>
      <c r="L104" s="66"/>
      <c r="M104" s="66"/>
      <c r="N104" s="66"/>
      <c r="O104" s="66"/>
      <c r="P104" s="66"/>
      <c r="Q104" s="66"/>
      <c r="R104" s="66"/>
      <c r="S104" s="66"/>
    </row>
    <row r="105" spans="1:19">
      <c r="A105" s="5">
        <v>5</v>
      </c>
      <c r="B105" s="4" t="s">
        <v>338</v>
      </c>
      <c r="E105" s="66"/>
      <c r="F105" s="66"/>
      <c r="G105" s="66"/>
      <c r="H105" s="66"/>
      <c r="I105" s="66"/>
      <c r="J105" s="66"/>
      <c r="K105" s="66"/>
      <c r="L105" s="66"/>
      <c r="M105" s="66"/>
      <c r="N105" s="66"/>
      <c r="O105" s="66"/>
      <c r="P105" s="66"/>
      <c r="Q105" s="66"/>
      <c r="R105" s="66"/>
      <c r="S105" s="66"/>
    </row>
    <row r="106" spans="1:19">
      <c r="E106" s="66"/>
      <c r="F106" s="66"/>
      <c r="G106" s="66"/>
      <c r="H106" s="66"/>
      <c r="I106" s="66"/>
      <c r="J106" s="66"/>
      <c r="K106" s="66"/>
      <c r="L106" s="66"/>
      <c r="M106" s="66"/>
      <c r="N106" s="66"/>
      <c r="O106" s="66"/>
      <c r="P106" s="66"/>
      <c r="Q106" s="66"/>
      <c r="R106" s="66"/>
      <c r="S106" s="66"/>
    </row>
    <row r="107" spans="1:19">
      <c r="E107" s="66"/>
      <c r="F107" s="66"/>
      <c r="G107" s="66"/>
      <c r="H107" s="66"/>
      <c r="I107" s="66"/>
      <c r="J107" s="66"/>
      <c r="K107" s="66"/>
      <c r="L107" s="66"/>
      <c r="M107" s="66"/>
      <c r="N107" s="66"/>
      <c r="O107" s="66"/>
      <c r="P107" s="66"/>
      <c r="Q107" s="66"/>
      <c r="R107" s="66"/>
      <c r="S107" s="66"/>
    </row>
    <row r="108" spans="1:19">
      <c r="E108" s="66"/>
      <c r="F108" s="66"/>
      <c r="G108" s="66"/>
      <c r="H108" s="66"/>
      <c r="I108" s="66"/>
      <c r="J108" s="66"/>
      <c r="K108" s="66"/>
      <c r="L108" s="66"/>
      <c r="M108" s="66"/>
      <c r="N108" s="66"/>
      <c r="O108" s="66"/>
      <c r="P108" s="66"/>
      <c r="Q108" s="66"/>
      <c r="R108" s="66"/>
      <c r="S108" s="66"/>
    </row>
    <row r="109" spans="1:19">
      <c r="E109" s="66"/>
      <c r="F109" s="66"/>
      <c r="G109" s="66"/>
      <c r="H109" s="66"/>
      <c r="I109" s="66"/>
      <c r="J109" s="66"/>
      <c r="K109" s="66"/>
      <c r="L109" s="66"/>
      <c r="M109" s="66"/>
      <c r="N109" s="66"/>
      <c r="O109" s="66"/>
      <c r="P109" s="66"/>
      <c r="Q109" s="66"/>
      <c r="R109" s="66"/>
      <c r="S109" s="66"/>
    </row>
    <row r="110" spans="1:19">
      <c r="E110" s="66"/>
      <c r="F110" s="66"/>
      <c r="G110" s="66"/>
      <c r="H110" s="66"/>
      <c r="I110" s="66"/>
      <c r="J110" s="66"/>
      <c r="K110" s="66"/>
      <c r="L110" s="66"/>
      <c r="M110" s="66"/>
      <c r="N110" s="66"/>
      <c r="O110" s="66"/>
      <c r="P110" s="66"/>
      <c r="Q110" s="66"/>
      <c r="R110" s="66"/>
      <c r="S110" s="66"/>
    </row>
    <row r="111" spans="1:19">
      <c r="E111" s="66"/>
      <c r="F111" s="66"/>
      <c r="G111" s="66"/>
      <c r="H111" s="66"/>
      <c r="I111" s="66"/>
      <c r="J111" s="66"/>
      <c r="K111" s="66"/>
      <c r="L111" s="66"/>
      <c r="M111" s="66"/>
      <c r="N111" s="66"/>
      <c r="O111" s="66"/>
      <c r="P111" s="66"/>
      <c r="Q111" s="66"/>
      <c r="R111" s="66"/>
      <c r="S111" s="66"/>
    </row>
    <row r="112" spans="1:19">
      <c r="E112" s="66"/>
      <c r="F112" s="66"/>
      <c r="G112" s="66"/>
      <c r="H112" s="66"/>
      <c r="I112" s="66"/>
      <c r="J112" s="66"/>
      <c r="K112" s="66"/>
      <c r="L112" s="66"/>
      <c r="M112" s="66"/>
      <c r="N112" s="66"/>
      <c r="O112" s="66"/>
      <c r="P112" s="66"/>
      <c r="Q112" s="66"/>
      <c r="R112" s="66"/>
      <c r="S112" s="66"/>
    </row>
    <row r="113" spans="5:19">
      <c r="E113" s="66"/>
      <c r="F113" s="66"/>
      <c r="G113" s="66"/>
      <c r="H113" s="66"/>
      <c r="I113" s="66"/>
      <c r="J113" s="66"/>
      <c r="K113" s="66"/>
      <c r="L113" s="66"/>
      <c r="M113" s="66"/>
      <c r="N113" s="66"/>
      <c r="O113" s="66"/>
      <c r="P113" s="66"/>
      <c r="Q113" s="66"/>
      <c r="R113" s="66"/>
      <c r="S113" s="66"/>
    </row>
    <row r="114" spans="5:19">
      <c r="E114" s="66"/>
      <c r="F114" s="66"/>
      <c r="G114" s="66"/>
      <c r="H114" s="66"/>
      <c r="I114" s="66"/>
      <c r="J114" s="66"/>
      <c r="K114" s="66"/>
      <c r="L114" s="66"/>
      <c r="M114" s="66"/>
      <c r="N114" s="66"/>
      <c r="O114" s="66"/>
      <c r="P114" s="66"/>
      <c r="Q114" s="66"/>
      <c r="R114" s="66"/>
      <c r="S114" s="66"/>
    </row>
    <row r="115" spans="5:19">
      <c r="E115" s="66"/>
      <c r="F115" s="66"/>
      <c r="G115" s="66"/>
      <c r="H115" s="66"/>
      <c r="I115" s="66"/>
      <c r="J115" s="66"/>
      <c r="K115" s="66"/>
      <c r="L115" s="66"/>
      <c r="M115" s="66"/>
      <c r="N115" s="66"/>
      <c r="O115" s="66"/>
      <c r="P115" s="66"/>
      <c r="Q115" s="66"/>
      <c r="R115" s="66"/>
      <c r="S115" s="66"/>
    </row>
    <row r="116" spans="5:19">
      <c r="E116" s="66"/>
      <c r="F116" s="66"/>
      <c r="G116" s="66"/>
      <c r="H116" s="66"/>
      <c r="I116" s="66"/>
      <c r="J116" s="66"/>
      <c r="K116" s="66"/>
      <c r="L116" s="66"/>
      <c r="M116" s="66"/>
      <c r="N116" s="66"/>
      <c r="O116" s="66"/>
      <c r="P116" s="66"/>
      <c r="Q116" s="66"/>
      <c r="R116" s="66"/>
      <c r="S116" s="66"/>
    </row>
    <row r="117" spans="5:19">
      <c r="E117" s="66"/>
      <c r="F117" s="66"/>
      <c r="G117" s="66"/>
      <c r="H117" s="66"/>
      <c r="I117" s="66"/>
      <c r="J117" s="66"/>
      <c r="K117" s="66"/>
      <c r="L117" s="66"/>
      <c r="M117" s="66"/>
      <c r="N117" s="66"/>
      <c r="O117" s="66"/>
      <c r="P117" s="66"/>
      <c r="Q117" s="66"/>
      <c r="R117" s="66"/>
      <c r="S117" s="66"/>
    </row>
    <row r="118" spans="5:19">
      <c r="E118" s="66"/>
      <c r="F118" s="66"/>
      <c r="G118" s="66"/>
      <c r="H118" s="66"/>
      <c r="I118" s="66"/>
      <c r="J118" s="66"/>
      <c r="K118" s="66"/>
      <c r="L118" s="66"/>
      <c r="M118" s="66"/>
      <c r="N118" s="66"/>
      <c r="O118" s="66"/>
      <c r="P118" s="66"/>
      <c r="Q118" s="66"/>
      <c r="R118" s="66"/>
      <c r="S118" s="66"/>
    </row>
    <row r="119" spans="5:19">
      <c r="E119" s="66"/>
      <c r="F119" s="66"/>
      <c r="G119" s="66"/>
      <c r="H119" s="66"/>
      <c r="I119" s="66"/>
      <c r="J119" s="66"/>
      <c r="K119" s="66"/>
      <c r="L119" s="66"/>
      <c r="M119" s="66"/>
      <c r="N119" s="66"/>
      <c r="O119" s="66"/>
      <c r="P119" s="66"/>
      <c r="Q119" s="66"/>
      <c r="R119" s="66"/>
      <c r="S119" s="66"/>
    </row>
    <row r="120" spans="5:19">
      <c r="E120" s="66"/>
      <c r="F120" s="66"/>
      <c r="G120" s="66"/>
      <c r="H120" s="66"/>
      <c r="I120" s="66"/>
      <c r="J120" s="66"/>
      <c r="K120" s="66"/>
      <c r="L120" s="66"/>
      <c r="M120" s="66"/>
      <c r="N120" s="66"/>
      <c r="O120" s="66"/>
      <c r="P120" s="66"/>
      <c r="Q120" s="66"/>
      <c r="R120" s="66"/>
      <c r="S120" s="66"/>
    </row>
    <row r="121" spans="5:19">
      <c r="E121" s="66"/>
      <c r="F121" s="66"/>
      <c r="G121" s="66"/>
      <c r="H121" s="66"/>
      <c r="I121" s="66"/>
      <c r="J121" s="66"/>
      <c r="K121" s="66"/>
      <c r="L121" s="66"/>
      <c r="M121" s="66"/>
      <c r="N121" s="66"/>
      <c r="O121" s="66"/>
      <c r="P121" s="66"/>
      <c r="Q121" s="66"/>
      <c r="R121" s="66"/>
      <c r="S121" s="66"/>
    </row>
    <row r="122" spans="5:19">
      <c r="E122" s="66"/>
      <c r="F122" s="66"/>
      <c r="G122" s="66"/>
      <c r="H122" s="66"/>
      <c r="I122" s="66"/>
      <c r="J122" s="66"/>
      <c r="K122" s="66"/>
      <c r="L122" s="66"/>
      <c r="M122" s="66"/>
      <c r="N122" s="66"/>
      <c r="O122" s="66"/>
      <c r="P122" s="66"/>
      <c r="Q122" s="66"/>
      <c r="R122" s="66"/>
      <c r="S122" s="66"/>
    </row>
    <row r="123" spans="5:19">
      <c r="E123" s="66"/>
      <c r="F123" s="66"/>
      <c r="G123" s="66"/>
      <c r="H123" s="66"/>
      <c r="I123" s="66"/>
      <c r="J123" s="66"/>
      <c r="K123" s="66"/>
      <c r="L123" s="66"/>
      <c r="M123" s="66"/>
      <c r="N123" s="66"/>
      <c r="O123" s="66"/>
      <c r="P123" s="66"/>
      <c r="Q123" s="66"/>
      <c r="R123" s="66"/>
      <c r="S123" s="66"/>
    </row>
    <row r="124" spans="5:19">
      <c r="E124" s="66"/>
      <c r="F124" s="66"/>
      <c r="G124" s="66"/>
      <c r="H124" s="66"/>
      <c r="I124" s="66"/>
      <c r="J124" s="66"/>
      <c r="K124" s="66"/>
      <c r="L124" s="66"/>
      <c r="M124" s="66"/>
      <c r="N124" s="66"/>
      <c r="O124" s="66"/>
      <c r="P124" s="66"/>
      <c r="Q124" s="66"/>
      <c r="R124" s="66"/>
      <c r="S124" s="66"/>
    </row>
    <row r="125" spans="5:19">
      <c r="E125" s="66"/>
      <c r="F125" s="66"/>
      <c r="G125" s="66"/>
      <c r="H125" s="66"/>
      <c r="I125" s="66"/>
      <c r="J125" s="66"/>
      <c r="K125" s="66"/>
      <c r="L125" s="66"/>
      <c r="M125" s="66"/>
      <c r="N125" s="66"/>
      <c r="O125" s="66"/>
      <c r="P125" s="66"/>
      <c r="Q125" s="66"/>
      <c r="R125" s="66"/>
      <c r="S125" s="66"/>
    </row>
    <row r="126" spans="5:19">
      <c r="E126" s="66"/>
      <c r="F126" s="66"/>
      <c r="G126" s="66"/>
      <c r="H126" s="66"/>
      <c r="I126" s="66"/>
      <c r="J126" s="66"/>
      <c r="K126" s="66"/>
      <c r="L126" s="66"/>
      <c r="M126" s="66"/>
      <c r="N126" s="66"/>
      <c r="O126" s="66"/>
      <c r="P126" s="66"/>
      <c r="Q126" s="66"/>
      <c r="R126" s="66"/>
      <c r="S126" s="66"/>
    </row>
    <row r="127" spans="5:19">
      <c r="E127" s="66"/>
      <c r="F127" s="66"/>
      <c r="G127" s="66"/>
      <c r="H127" s="66"/>
      <c r="I127" s="66"/>
      <c r="J127" s="66"/>
      <c r="K127" s="66"/>
      <c r="L127" s="66"/>
      <c r="M127" s="66"/>
      <c r="N127" s="66"/>
      <c r="O127" s="66"/>
      <c r="P127" s="66"/>
      <c r="Q127" s="66"/>
      <c r="R127" s="66"/>
      <c r="S127" s="66"/>
    </row>
    <row r="128" spans="5:19">
      <c r="E128" s="66"/>
      <c r="F128" s="66"/>
      <c r="G128" s="66"/>
      <c r="H128" s="66"/>
      <c r="I128" s="66"/>
      <c r="J128" s="66"/>
      <c r="K128" s="66"/>
      <c r="L128" s="66"/>
      <c r="M128" s="66"/>
      <c r="N128" s="66"/>
      <c r="O128" s="66"/>
      <c r="P128" s="66"/>
      <c r="Q128" s="66"/>
      <c r="R128" s="66"/>
      <c r="S128" s="66"/>
    </row>
    <row r="129" spans="5:19">
      <c r="E129" s="66"/>
      <c r="F129" s="66"/>
      <c r="G129" s="66"/>
      <c r="H129" s="66"/>
      <c r="I129" s="66"/>
      <c r="J129" s="66"/>
      <c r="K129" s="66"/>
      <c r="L129" s="66"/>
      <c r="M129" s="66"/>
      <c r="N129" s="66"/>
      <c r="O129" s="66"/>
      <c r="P129" s="66"/>
      <c r="Q129" s="66"/>
      <c r="R129" s="66"/>
      <c r="S129" s="66"/>
    </row>
    <row r="130" spans="5:19">
      <c r="E130" s="66"/>
      <c r="F130" s="66"/>
      <c r="G130" s="66"/>
      <c r="H130" s="66"/>
      <c r="I130" s="66"/>
      <c r="J130" s="66"/>
      <c r="K130" s="66"/>
      <c r="L130" s="66"/>
      <c r="M130" s="66"/>
      <c r="N130" s="66"/>
      <c r="O130" s="66"/>
      <c r="P130" s="66"/>
      <c r="Q130" s="66"/>
      <c r="R130" s="66"/>
      <c r="S130" s="66"/>
    </row>
    <row r="131" spans="5:19">
      <c r="E131" s="66"/>
      <c r="F131" s="66"/>
      <c r="G131" s="66"/>
      <c r="H131" s="66"/>
      <c r="I131" s="66"/>
      <c r="J131" s="66"/>
      <c r="K131" s="66"/>
      <c r="L131" s="66"/>
      <c r="M131" s="66"/>
      <c r="N131" s="66"/>
      <c r="O131" s="66"/>
      <c r="P131" s="66"/>
      <c r="Q131" s="66"/>
      <c r="R131" s="66"/>
      <c r="S131" s="66"/>
    </row>
    <row r="132" spans="5:19">
      <c r="E132" s="66"/>
      <c r="F132" s="66"/>
      <c r="G132" s="66"/>
      <c r="H132" s="66"/>
      <c r="I132" s="66"/>
      <c r="J132" s="66"/>
      <c r="K132" s="66"/>
      <c r="L132" s="66"/>
      <c r="M132" s="66"/>
      <c r="N132" s="66"/>
      <c r="O132" s="66"/>
      <c r="P132" s="66"/>
      <c r="Q132" s="66"/>
      <c r="R132" s="66"/>
      <c r="S132" s="66"/>
    </row>
    <row r="133" spans="5:19">
      <c r="E133" s="66"/>
      <c r="F133" s="66"/>
      <c r="G133" s="66"/>
      <c r="H133" s="66"/>
      <c r="I133" s="66"/>
      <c r="J133" s="66"/>
      <c r="K133" s="66"/>
      <c r="L133" s="66"/>
      <c r="M133" s="66"/>
      <c r="N133" s="66"/>
      <c r="O133" s="66"/>
      <c r="P133" s="66"/>
      <c r="Q133" s="66"/>
      <c r="R133" s="66"/>
      <c r="S133" s="66"/>
    </row>
    <row r="134" spans="5:19">
      <c r="E134" s="66"/>
      <c r="F134" s="66"/>
      <c r="G134" s="66"/>
      <c r="H134" s="66"/>
      <c r="I134" s="66"/>
      <c r="J134" s="66"/>
      <c r="K134" s="66"/>
      <c r="L134" s="66"/>
      <c r="M134" s="66"/>
      <c r="N134" s="66"/>
      <c r="O134" s="66"/>
      <c r="P134" s="66"/>
      <c r="Q134" s="66"/>
      <c r="R134" s="66"/>
      <c r="S134" s="66"/>
    </row>
    <row r="135" spans="5:19">
      <c r="E135" s="66"/>
      <c r="F135" s="66"/>
      <c r="G135" s="66"/>
      <c r="H135" s="66"/>
      <c r="I135" s="66"/>
      <c r="J135" s="66"/>
      <c r="K135" s="66"/>
      <c r="L135" s="66"/>
      <c r="M135" s="66"/>
      <c r="N135" s="66"/>
      <c r="O135" s="66"/>
      <c r="P135" s="66"/>
      <c r="Q135" s="66"/>
      <c r="R135" s="66"/>
      <c r="S135" s="66"/>
    </row>
    <row r="136" spans="5:19">
      <c r="E136" s="66"/>
      <c r="F136" s="66"/>
      <c r="G136" s="66"/>
      <c r="H136" s="66"/>
      <c r="I136" s="66"/>
      <c r="J136" s="66"/>
      <c r="K136" s="66"/>
      <c r="L136" s="66"/>
      <c r="M136" s="66"/>
      <c r="N136" s="66"/>
      <c r="O136" s="66"/>
      <c r="P136" s="66"/>
      <c r="Q136" s="66"/>
      <c r="R136" s="66"/>
      <c r="S136" s="66"/>
    </row>
    <row r="137" spans="5:19">
      <c r="E137" s="66"/>
      <c r="F137" s="66"/>
      <c r="G137" s="66"/>
      <c r="H137" s="66"/>
      <c r="I137" s="66"/>
      <c r="J137" s="66"/>
      <c r="K137" s="66"/>
      <c r="L137" s="66"/>
      <c r="M137" s="66"/>
      <c r="N137" s="66"/>
      <c r="O137" s="66"/>
      <c r="P137" s="66"/>
      <c r="Q137" s="66"/>
      <c r="R137" s="66"/>
      <c r="S137" s="66"/>
    </row>
    <row r="138" spans="5:19">
      <c r="E138" s="66"/>
      <c r="F138" s="66"/>
      <c r="G138" s="66"/>
      <c r="H138" s="66"/>
      <c r="I138" s="66"/>
      <c r="J138" s="66"/>
      <c r="K138" s="66"/>
      <c r="L138" s="66"/>
      <c r="M138" s="66"/>
      <c r="N138" s="66"/>
      <c r="O138" s="66"/>
      <c r="P138" s="66"/>
      <c r="Q138" s="66"/>
      <c r="R138" s="66"/>
      <c r="S138" s="66"/>
    </row>
    <row r="139" spans="5:19">
      <c r="E139" s="66"/>
      <c r="F139" s="66"/>
      <c r="G139" s="66"/>
      <c r="H139" s="66"/>
      <c r="I139" s="66"/>
      <c r="J139" s="66"/>
      <c r="K139" s="66"/>
      <c r="L139" s="66"/>
      <c r="M139" s="66"/>
      <c r="N139" s="66"/>
      <c r="O139" s="66"/>
      <c r="P139" s="66"/>
      <c r="Q139" s="66"/>
      <c r="R139" s="66"/>
      <c r="S139" s="66"/>
    </row>
    <row r="140" spans="5:19">
      <c r="E140" s="66"/>
      <c r="F140" s="66"/>
      <c r="G140" s="66"/>
      <c r="H140" s="66"/>
      <c r="I140" s="66"/>
      <c r="J140" s="66"/>
      <c r="K140" s="66"/>
      <c r="L140" s="66"/>
      <c r="M140" s="66"/>
      <c r="N140" s="66"/>
      <c r="O140" s="66"/>
      <c r="P140" s="66"/>
      <c r="Q140" s="66"/>
      <c r="R140" s="66"/>
      <c r="S140" s="66"/>
    </row>
    <row r="141" spans="5:19">
      <c r="E141" s="66"/>
      <c r="F141" s="66"/>
      <c r="G141" s="66"/>
      <c r="H141" s="66"/>
      <c r="I141" s="66"/>
      <c r="J141" s="66"/>
      <c r="K141" s="66"/>
      <c r="L141" s="66"/>
      <c r="M141" s="66"/>
      <c r="N141" s="66"/>
      <c r="O141" s="66"/>
      <c r="P141" s="66"/>
      <c r="Q141" s="66"/>
      <c r="R141" s="66"/>
      <c r="S141" s="66"/>
    </row>
    <row r="142" spans="5:19">
      <c r="E142" s="66"/>
      <c r="F142" s="66"/>
      <c r="G142" s="66"/>
      <c r="H142" s="66"/>
      <c r="I142" s="66"/>
      <c r="J142" s="66"/>
      <c r="K142" s="66"/>
      <c r="L142" s="66"/>
      <c r="M142" s="66"/>
      <c r="N142" s="66"/>
      <c r="O142" s="66"/>
      <c r="P142" s="66"/>
      <c r="Q142" s="66"/>
      <c r="R142" s="66"/>
      <c r="S142" s="66"/>
    </row>
    <row r="143" spans="5:19">
      <c r="E143" s="66"/>
      <c r="F143" s="66"/>
      <c r="G143" s="66"/>
      <c r="H143" s="66"/>
      <c r="I143" s="66"/>
      <c r="J143" s="66"/>
      <c r="K143" s="66"/>
      <c r="L143" s="66"/>
      <c r="M143" s="66"/>
      <c r="N143" s="66"/>
      <c r="O143" s="66"/>
      <c r="P143" s="66"/>
      <c r="Q143" s="66"/>
      <c r="R143" s="66"/>
      <c r="S143" s="66"/>
    </row>
    <row r="144" spans="5:19">
      <c r="E144" s="66"/>
      <c r="F144" s="66"/>
      <c r="G144" s="66"/>
      <c r="H144" s="66"/>
      <c r="I144" s="66"/>
      <c r="J144" s="66"/>
      <c r="K144" s="66"/>
      <c r="L144" s="66"/>
      <c r="M144" s="66"/>
      <c r="N144" s="66"/>
      <c r="O144" s="66"/>
      <c r="P144" s="66"/>
      <c r="Q144" s="66"/>
      <c r="R144" s="66"/>
      <c r="S144" s="66"/>
    </row>
    <row r="145" spans="5:19">
      <c r="E145" s="66"/>
      <c r="F145" s="66"/>
      <c r="G145" s="66"/>
      <c r="H145" s="66"/>
      <c r="I145" s="66"/>
      <c r="J145" s="66"/>
      <c r="K145" s="66"/>
      <c r="L145" s="66"/>
      <c r="M145" s="66"/>
      <c r="N145" s="66"/>
      <c r="O145" s="66"/>
      <c r="P145" s="66"/>
      <c r="Q145" s="66"/>
      <c r="R145" s="66"/>
      <c r="S145" s="66"/>
    </row>
    <row r="146" spans="5:19">
      <c r="E146" s="66"/>
      <c r="F146" s="66"/>
      <c r="G146" s="66"/>
      <c r="H146" s="66"/>
      <c r="I146" s="66"/>
      <c r="J146" s="66"/>
      <c r="K146" s="66"/>
      <c r="L146" s="66"/>
      <c r="M146" s="66"/>
      <c r="N146" s="66"/>
      <c r="O146" s="66"/>
      <c r="P146" s="66"/>
      <c r="Q146" s="66"/>
      <c r="R146" s="66"/>
      <c r="S146" s="66"/>
    </row>
    <row r="147" spans="5:19">
      <c r="E147" s="66"/>
      <c r="F147" s="66"/>
      <c r="G147" s="66"/>
      <c r="H147" s="66"/>
      <c r="I147" s="66"/>
      <c r="J147" s="66"/>
      <c r="K147" s="66"/>
      <c r="L147" s="66"/>
      <c r="M147" s="66"/>
      <c r="N147" s="66"/>
      <c r="O147" s="66"/>
      <c r="P147" s="66"/>
      <c r="Q147" s="66"/>
      <c r="R147" s="66"/>
      <c r="S147" s="66"/>
    </row>
    <row r="148" spans="5:19">
      <c r="E148" s="66"/>
      <c r="F148" s="66"/>
      <c r="G148" s="66"/>
      <c r="H148" s="66"/>
      <c r="I148" s="66"/>
      <c r="J148" s="66"/>
      <c r="K148" s="66"/>
      <c r="L148" s="66"/>
      <c r="M148" s="66"/>
      <c r="N148" s="66"/>
      <c r="O148" s="66"/>
      <c r="P148" s="66"/>
      <c r="Q148" s="66"/>
      <c r="R148" s="66"/>
      <c r="S148" s="66"/>
    </row>
    <row r="149" spans="5:19">
      <c r="E149" s="66"/>
      <c r="F149" s="66"/>
      <c r="G149" s="66"/>
      <c r="H149" s="66"/>
      <c r="I149" s="66"/>
      <c r="J149" s="66"/>
      <c r="K149" s="66"/>
      <c r="L149" s="66"/>
      <c r="M149" s="66"/>
      <c r="N149" s="66"/>
      <c r="O149" s="66"/>
      <c r="P149" s="66"/>
      <c r="Q149" s="66"/>
      <c r="R149" s="66"/>
      <c r="S149" s="66"/>
    </row>
    <row r="150" spans="5:19">
      <c r="E150" s="66"/>
      <c r="F150" s="66"/>
      <c r="G150" s="66"/>
      <c r="H150" s="66"/>
      <c r="I150" s="66"/>
      <c r="J150" s="66"/>
      <c r="K150" s="66"/>
      <c r="L150" s="66"/>
      <c r="M150" s="66"/>
      <c r="N150" s="66"/>
      <c r="O150" s="66"/>
      <c r="P150" s="66"/>
      <c r="Q150" s="66"/>
      <c r="R150" s="66"/>
      <c r="S150" s="66"/>
    </row>
    <row r="151" spans="5:19">
      <c r="E151" s="66"/>
      <c r="F151" s="66"/>
      <c r="G151" s="66"/>
      <c r="H151" s="66"/>
      <c r="I151" s="66"/>
      <c r="J151" s="66"/>
      <c r="K151" s="66"/>
      <c r="L151" s="66"/>
      <c r="M151" s="66"/>
      <c r="N151" s="66"/>
      <c r="O151" s="66"/>
      <c r="P151" s="66"/>
      <c r="Q151" s="66"/>
      <c r="R151" s="66"/>
      <c r="S151" s="66"/>
    </row>
    <row r="152" spans="5:19">
      <c r="E152" s="66"/>
      <c r="F152" s="66"/>
      <c r="G152" s="66"/>
      <c r="H152" s="66"/>
      <c r="I152" s="66"/>
      <c r="J152" s="66"/>
      <c r="K152" s="66"/>
      <c r="L152" s="66"/>
      <c r="M152" s="66"/>
      <c r="N152" s="66"/>
      <c r="O152" s="66"/>
      <c r="P152" s="66"/>
      <c r="Q152" s="66"/>
      <c r="R152" s="66"/>
      <c r="S152" s="66"/>
    </row>
    <row r="153" spans="5:19">
      <c r="E153" s="66"/>
      <c r="F153" s="66"/>
      <c r="G153" s="66"/>
      <c r="H153" s="66"/>
      <c r="I153" s="66"/>
      <c r="J153" s="66"/>
      <c r="K153" s="66"/>
      <c r="L153" s="66"/>
      <c r="M153" s="66"/>
      <c r="N153" s="66"/>
      <c r="O153" s="66"/>
      <c r="P153" s="66"/>
      <c r="Q153" s="66"/>
      <c r="R153" s="66"/>
      <c r="S153" s="66"/>
    </row>
    <row r="154" spans="5:19">
      <c r="E154" s="66"/>
      <c r="F154" s="66"/>
      <c r="G154" s="66"/>
      <c r="H154" s="66"/>
      <c r="I154" s="66"/>
      <c r="J154" s="66"/>
      <c r="K154" s="66"/>
      <c r="L154" s="66"/>
      <c r="M154" s="66"/>
      <c r="N154" s="66"/>
      <c r="O154" s="66"/>
      <c r="P154" s="66"/>
      <c r="Q154" s="66"/>
      <c r="R154" s="66"/>
      <c r="S154" s="66"/>
    </row>
    <row r="155" spans="5:19">
      <c r="E155" s="66"/>
      <c r="F155" s="66"/>
      <c r="G155" s="66"/>
      <c r="H155" s="66"/>
      <c r="I155" s="66"/>
      <c r="J155" s="66"/>
      <c r="K155" s="66"/>
      <c r="L155" s="66"/>
      <c r="M155" s="66"/>
      <c r="N155" s="66"/>
      <c r="O155" s="66"/>
      <c r="P155" s="66"/>
      <c r="Q155" s="66"/>
      <c r="R155" s="66"/>
      <c r="S155" s="66"/>
    </row>
    <row r="156" spans="5:19">
      <c r="E156" s="66"/>
      <c r="F156" s="66"/>
      <c r="G156" s="66"/>
      <c r="H156" s="66"/>
      <c r="I156" s="66"/>
      <c r="J156" s="66"/>
      <c r="K156" s="66"/>
      <c r="L156" s="66"/>
      <c r="M156" s="66"/>
      <c r="N156" s="66"/>
      <c r="O156" s="66"/>
      <c r="P156" s="66"/>
      <c r="Q156" s="66"/>
      <c r="R156" s="66"/>
      <c r="S156" s="66"/>
    </row>
    <row r="157" spans="5:19">
      <c r="E157" s="66"/>
      <c r="F157" s="66"/>
      <c r="G157" s="66"/>
      <c r="H157" s="66"/>
      <c r="I157" s="66"/>
      <c r="J157" s="66"/>
      <c r="K157" s="66"/>
      <c r="L157" s="66"/>
      <c r="M157" s="66"/>
      <c r="N157" s="66"/>
      <c r="O157" s="66"/>
      <c r="P157" s="66"/>
      <c r="Q157" s="66"/>
      <c r="R157" s="66"/>
      <c r="S157" s="66"/>
    </row>
    <row r="158" spans="5:19">
      <c r="E158" s="66"/>
      <c r="F158" s="66"/>
      <c r="G158" s="66"/>
      <c r="H158" s="66"/>
      <c r="I158" s="66"/>
      <c r="J158" s="66"/>
      <c r="K158" s="66"/>
      <c r="L158" s="66"/>
      <c r="M158" s="66"/>
      <c r="N158" s="66"/>
      <c r="O158" s="66"/>
      <c r="P158" s="66"/>
      <c r="Q158" s="66"/>
      <c r="R158" s="66"/>
      <c r="S158" s="66"/>
    </row>
    <row r="159" spans="5:19">
      <c r="E159" s="66"/>
      <c r="F159" s="66"/>
      <c r="G159" s="66"/>
      <c r="H159" s="66"/>
      <c r="I159" s="66"/>
      <c r="J159" s="66"/>
      <c r="K159" s="66"/>
      <c r="L159" s="66"/>
      <c r="M159" s="66"/>
      <c r="N159" s="66"/>
      <c r="O159" s="66"/>
      <c r="P159" s="66"/>
      <c r="Q159" s="66"/>
      <c r="R159" s="66"/>
      <c r="S159" s="66"/>
    </row>
    <row r="160" spans="5:19">
      <c r="E160" s="66"/>
      <c r="F160" s="66"/>
      <c r="G160" s="66"/>
      <c r="H160" s="66"/>
      <c r="I160" s="66"/>
      <c r="J160" s="66"/>
      <c r="K160" s="66"/>
      <c r="L160" s="66"/>
      <c r="M160" s="66"/>
      <c r="N160" s="66"/>
      <c r="O160" s="66"/>
      <c r="P160" s="66"/>
      <c r="Q160" s="66"/>
      <c r="R160" s="66"/>
      <c r="S160" s="66"/>
    </row>
    <row r="161" spans="5:19">
      <c r="E161" s="66"/>
      <c r="F161" s="66"/>
      <c r="G161" s="66"/>
      <c r="H161" s="66"/>
      <c r="I161" s="66"/>
      <c r="J161" s="66"/>
      <c r="K161" s="66"/>
      <c r="L161" s="66"/>
      <c r="M161" s="66"/>
      <c r="N161" s="66"/>
      <c r="O161" s="66"/>
      <c r="P161" s="66"/>
      <c r="Q161" s="66"/>
      <c r="R161" s="66"/>
      <c r="S161" s="66"/>
    </row>
    <row r="162" spans="5:19">
      <c r="E162" s="66"/>
      <c r="F162" s="66"/>
      <c r="G162" s="66"/>
      <c r="H162" s="66"/>
      <c r="I162" s="66"/>
      <c r="J162" s="66"/>
      <c r="K162" s="66"/>
      <c r="L162" s="66"/>
      <c r="M162" s="66"/>
      <c r="N162" s="66"/>
      <c r="O162" s="66"/>
      <c r="P162" s="66"/>
      <c r="Q162" s="66"/>
      <c r="R162" s="66"/>
      <c r="S162" s="66"/>
    </row>
  </sheetData>
  <mergeCells count="37">
    <mergeCell ref="A87:A91"/>
    <mergeCell ref="B87:B91"/>
    <mergeCell ref="A92:A94"/>
    <mergeCell ref="B92:B94"/>
    <mergeCell ref="A98:B98"/>
    <mergeCell ref="A1:D1"/>
    <mergeCell ref="A3:D3"/>
    <mergeCell ref="A4:D4"/>
    <mergeCell ref="A7:A11"/>
    <mergeCell ref="B7:B11"/>
    <mergeCell ref="A12:A16"/>
    <mergeCell ref="B12:B16"/>
    <mergeCell ref="A17:A21"/>
    <mergeCell ref="B17:B21"/>
    <mergeCell ref="A22:A24"/>
    <mergeCell ref="B22:B24"/>
    <mergeCell ref="A25:A27"/>
    <mergeCell ref="B25:B27"/>
    <mergeCell ref="A28:A32"/>
    <mergeCell ref="B28:B32"/>
    <mergeCell ref="A34:D34"/>
    <mergeCell ref="A37:D37"/>
    <mergeCell ref="A64:A68"/>
    <mergeCell ref="B64:B68"/>
    <mergeCell ref="A72:D72"/>
    <mergeCell ref="A73:D73"/>
    <mergeCell ref="A49:D49"/>
    <mergeCell ref="A50:D50"/>
    <mergeCell ref="A54:A58"/>
    <mergeCell ref="B54:B58"/>
    <mergeCell ref="A59:A63"/>
    <mergeCell ref="B59:B63"/>
    <mergeCell ref="A74:B74"/>
    <mergeCell ref="A77:A81"/>
    <mergeCell ref="B77:B81"/>
    <mergeCell ref="A82:A86"/>
    <mergeCell ref="B82:B86"/>
  </mergeCells>
  <pageMargins left="0.70866141732283472" right="0.70866141732283472" top="0.74803149606299213" bottom="0.74803149606299213" header="0.31496062992125984" footer="0.31496062992125984"/>
  <pageSetup paperSize="8" scale="84" orientation="landscape" r:id="rId1"/>
  <rowBreaks count="1" manualBreakCount="1">
    <brk id="52"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workbookViewId="0">
      <selection activeCell="B25" sqref="B25"/>
    </sheetView>
  </sheetViews>
  <sheetFormatPr defaultColWidth="9.28515625" defaultRowHeight="15"/>
  <cols>
    <col min="1" max="1" width="5.42578125" style="1" customWidth="1"/>
    <col min="2" max="2" width="15.7109375" style="1" customWidth="1"/>
    <col min="3" max="3" width="7.42578125" style="1" customWidth="1"/>
    <col min="4" max="4" width="12.7109375" style="1" customWidth="1"/>
    <col min="5" max="9" width="15.7109375" style="1" customWidth="1"/>
    <col min="10" max="16384" width="9.28515625" style="1"/>
  </cols>
  <sheetData>
    <row r="1" spans="1:15" ht="21" customHeight="1">
      <c r="B1" s="404" t="s">
        <v>24</v>
      </c>
      <c r="C1" s="404"/>
      <c r="D1" s="404"/>
      <c r="E1" s="404"/>
      <c r="J1" s="65"/>
      <c r="K1" s="65"/>
      <c r="L1" s="73"/>
      <c r="M1" s="73"/>
      <c r="N1" s="73"/>
      <c r="O1" s="73"/>
    </row>
    <row r="2" spans="1:15">
      <c r="J2" s="65"/>
      <c r="K2" s="65"/>
      <c r="L2" s="73"/>
      <c r="M2" s="73"/>
      <c r="N2" s="73"/>
      <c r="O2" s="73"/>
    </row>
    <row r="3" spans="1:15">
      <c r="J3" s="65"/>
      <c r="K3" s="65"/>
      <c r="L3" s="73"/>
      <c r="M3" s="73"/>
      <c r="N3" s="73"/>
      <c r="O3" s="73"/>
    </row>
    <row r="4" spans="1:15" ht="45">
      <c r="B4" s="5" t="s">
        <v>1</v>
      </c>
      <c r="C4" s="5" t="s">
        <v>52</v>
      </c>
      <c r="D4" s="5" t="s">
        <v>51</v>
      </c>
      <c r="E4" s="5" t="s">
        <v>2</v>
      </c>
      <c r="J4" s="65"/>
      <c r="K4" s="65"/>
      <c r="L4" s="73"/>
      <c r="M4" s="73"/>
      <c r="N4" s="73"/>
      <c r="O4" s="73"/>
    </row>
    <row r="5" spans="1:15">
      <c r="B5" s="6">
        <v>1</v>
      </c>
      <c r="C5" s="2">
        <v>0</v>
      </c>
      <c r="D5" s="2">
        <v>1</v>
      </c>
      <c r="E5" s="2" t="s">
        <v>3</v>
      </c>
      <c r="J5" s="65"/>
      <c r="K5" s="65"/>
      <c r="L5" s="73"/>
      <c r="M5" s="73"/>
      <c r="N5" s="73"/>
      <c r="O5" s="73"/>
    </row>
    <row r="6" spans="1:15">
      <c r="B6" s="6">
        <v>2</v>
      </c>
      <c r="C6" s="2">
        <v>1</v>
      </c>
      <c r="D6" s="2">
        <v>6</v>
      </c>
      <c r="E6" s="7" t="s">
        <v>4</v>
      </c>
      <c r="J6" s="65"/>
      <c r="K6" s="65"/>
      <c r="L6" s="73"/>
      <c r="M6" s="73"/>
      <c r="N6" s="73"/>
      <c r="O6" s="73"/>
    </row>
    <row r="7" spans="1:15">
      <c r="B7" s="6">
        <v>3</v>
      </c>
      <c r="C7" s="2">
        <v>6</v>
      </c>
      <c r="D7" s="2">
        <v>12</v>
      </c>
      <c r="E7" s="8" t="s">
        <v>5</v>
      </c>
      <c r="J7" s="65"/>
      <c r="K7" s="65"/>
      <c r="L7" s="73"/>
      <c r="M7" s="73"/>
      <c r="N7" s="73"/>
      <c r="O7" s="73"/>
    </row>
    <row r="8" spans="1:15">
      <c r="B8" s="6">
        <v>4</v>
      </c>
      <c r="C8" s="2">
        <v>12</v>
      </c>
      <c r="D8" s="2">
        <v>20</v>
      </c>
      <c r="E8" s="9" t="s">
        <v>339</v>
      </c>
      <c r="J8" s="65"/>
      <c r="K8" s="65"/>
      <c r="L8" s="73"/>
      <c r="M8" s="73"/>
      <c r="N8" s="73"/>
      <c r="O8" s="73"/>
    </row>
    <row r="9" spans="1:15" ht="30">
      <c r="B9" s="6">
        <v>5</v>
      </c>
      <c r="C9" s="2">
        <v>20</v>
      </c>
      <c r="D9" s="2">
        <v>25</v>
      </c>
      <c r="E9" s="10" t="s">
        <v>6</v>
      </c>
      <c r="J9" s="65"/>
      <c r="K9" s="65"/>
      <c r="L9" s="73"/>
      <c r="M9" s="73"/>
      <c r="N9" s="73"/>
      <c r="O9" s="73"/>
    </row>
    <row r="10" spans="1:15">
      <c r="B10" s="6"/>
      <c r="C10" s="2"/>
      <c r="D10" s="2"/>
      <c r="E10" s="2"/>
      <c r="J10" s="65"/>
      <c r="K10" s="65"/>
      <c r="L10" s="73"/>
      <c r="M10" s="73"/>
      <c r="N10" s="73"/>
      <c r="O10" s="73"/>
    </row>
    <row r="11" spans="1:15">
      <c r="J11" s="65"/>
      <c r="K11" s="65"/>
      <c r="L11" s="73"/>
      <c r="M11" s="73"/>
      <c r="N11" s="73"/>
      <c r="O11" s="73"/>
    </row>
    <row r="12" spans="1:15">
      <c r="A12" s="409" t="s">
        <v>53</v>
      </c>
      <c r="B12" s="409"/>
      <c r="C12" s="409"/>
      <c r="D12" s="409"/>
      <c r="E12" s="409"/>
      <c r="F12" s="409"/>
      <c r="G12" s="409"/>
      <c r="H12" s="409"/>
      <c r="I12" s="409"/>
      <c r="J12" s="65"/>
      <c r="K12" s="65"/>
      <c r="L12" s="73"/>
      <c r="M12" s="73"/>
      <c r="N12" s="73"/>
      <c r="O12" s="73"/>
    </row>
    <row r="13" spans="1:15">
      <c r="D13" s="405" t="s">
        <v>340</v>
      </c>
      <c r="E13" s="405"/>
      <c r="F13" s="405"/>
      <c r="G13" s="405"/>
      <c r="H13" s="405"/>
      <c r="I13" s="405"/>
      <c r="J13" s="65"/>
      <c r="K13" s="65"/>
      <c r="L13" s="73"/>
      <c r="M13" s="73"/>
      <c r="N13" s="73"/>
      <c r="O13" s="73"/>
    </row>
    <row r="14" spans="1:15" ht="30">
      <c r="D14" s="15" t="s">
        <v>35</v>
      </c>
      <c r="E14" s="15" t="s">
        <v>36</v>
      </c>
      <c r="F14" s="15" t="s">
        <v>37</v>
      </c>
      <c r="G14" s="15" t="s">
        <v>38</v>
      </c>
      <c r="H14" s="15" t="s">
        <v>39</v>
      </c>
      <c r="I14" s="15" t="s">
        <v>40</v>
      </c>
      <c r="J14" s="65"/>
      <c r="K14" s="65"/>
      <c r="L14" s="73"/>
      <c r="M14" s="73"/>
      <c r="N14" s="73"/>
      <c r="O14" s="73"/>
    </row>
    <row r="15" spans="1:15">
      <c r="D15" s="13">
        <v>0</v>
      </c>
      <c r="E15" s="13">
        <v>1</v>
      </c>
      <c r="F15" s="13">
        <v>2</v>
      </c>
      <c r="G15" s="13">
        <v>3</v>
      </c>
      <c r="H15" s="13">
        <v>4</v>
      </c>
      <c r="I15" s="13">
        <v>5</v>
      </c>
      <c r="L15" s="73"/>
      <c r="M15" s="73"/>
      <c r="N15" s="73"/>
      <c r="O15" s="73"/>
    </row>
    <row r="16" spans="1:15" ht="15" customHeight="1">
      <c r="A16" s="406" t="s">
        <v>65</v>
      </c>
      <c r="B16" s="14" t="s">
        <v>50</v>
      </c>
      <c r="C16" s="13">
        <v>0</v>
      </c>
      <c r="D16" s="18">
        <f t="shared" ref="D16:I21" si="0">D$15*$C16</f>
        <v>0</v>
      </c>
      <c r="E16" s="2">
        <f t="shared" si="0"/>
        <v>0</v>
      </c>
      <c r="F16" s="2">
        <f t="shared" si="0"/>
        <v>0</v>
      </c>
      <c r="G16" s="2">
        <f t="shared" si="0"/>
        <v>0</v>
      </c>
      <c r="H16" s="2">
        <f t="shared" si="0"/>
        <v>0</v>
      </c>
      <c r="I16" s="2">
        <f t="shared" si="0"/>
        <v>0</v>
      </c>
      <c r="L16" s="73"/>
      <c r="M16" s="73"/>
      <c r="N16" s="73"/>
      <c r="O16" s="73"/>
    </row>
    <row r="17" spans="1:15">
      <c r="A17" s="407"/>
      <c r="B17" s="14" t="s">
        <v>336</v>
      </c>
      <c r="C17" s="13">
        <v>1</v>
      </c>
      <c r="D17" s="2">
        <f t="shared" si="0"/>
        <v>0</v>
      </c>
      <c r="E17" s="18">
        <f t="shared" si="0"/>
        <v>1</v>
      </c>
      <c r="F17" s="17">
        <f t="shared" si="0"/>
        <v>2</v>
      </c>
      <c r="G17" s="17">
        <f t="shared" si="0"/>
        <v>3</v>
      </c>
      <c r="H17" s="17">
        <f t="shared" si="0"/>
        <v>4</v>
      </c>
      <c r="I17" s="17">
        <f t="shared" si="0"/>
        <v>5</v>
      </c>
      <c r="L17" s="73"/>
      <c r="M17" s="73"/>
      <c r="N17" s="73"/>
      <c r="O17" s="73"/>
    </row>
    <row r="18" spans="1:15">
      <c r="A18" s="407"/>
      <c r="B18" s="14" t="s">
        <v>341</v>
      </c>
      <c r="C18" s="13">
        <v>2</v>
      </c>
      <c r="D18" s="2">
        <f t="shared" si="0"/>
        <v>0</v>
      </c>
      <c r="E18" s="17">
        <f t="shared" si="0"/>
        <v>2</v>
      </c>
      <c r="F18" s="19">
        <f t="shared" si="0"/>
        <v>4</v>
      </c>
      <c r="G18" s="17">
        <f t="shared" si="0"/>
        <v>6</v>
      </c>
      <c r="H18" s="8">
        <f t="shared" si="0"/>
        <v>8</v>
      </c>
      <c r="I18" s="8">
        <f t="shared" si="0"/>
        <v>10</v>
      </c>
      <c r="L18" s="73"/>
      <c r="M18" s="73"/>
      <c r="N18" s="73"/>
      <c r="O18" s="73"/>
    </row>
    <row r="19" spans="1:15">
      <c r="A19" s="407"/>
      <c r="B19" s="14" t="s">
        <v>60</v>
      </c>
      <c r="C19" s="13">
        <v>3</v>
      </c>
      <c r="D19" s="2">
        <f t="shared" si="0"/>
        <v>0</v>
      </c>
      <c r="E19" s="17">
        <f t="shared" si="0"/>
        <v>3</v>
      </c>
      <c r="F19" s="17">
        <f t="shared" si="0"/>
        <v>6</v>
      </c>
      <c r="G19" s="20">
        <f t="shared" si="0"/>
        <v>9</v>
      </c>
      <c r="H19" s="8">
        <f t="shared" si="0"/>
        <v>12</v>
      </c>
      <c r="I19" s="9">
        <f t="shared" si="0"/>
        <v>15</v>
      </c>
      <c r="L19" s="73"/>
      <c r="M19" s="73"/>
      <c r="N19" s="73"/>
      <c r="O19" s="73"/>
    </row>
    <row r="20" spans="1:15">
      <c r="A20" s="407"/>
      <c r="B20" s="14" t="s">
        <v>337</v>
      </c>
      <c r="C20" s="13">
        <v>4</v>
      </c>
      <c r="D20" s="2">
        <f t="shared" si="0"/>
        <v>0</v>
      </c>
      <c r="E20" s="17">
        <f t="shared" si="0"/>
        <v>4</v>
      </c>
      <c r="F20" s="8">
        <f t="shared" si="0"/>
        <v>8</v>
      </c>
      <c r="G20" s="8">
        <f t="shared" si="0"/>
        <v>12</v>
      </c>
      <c r="H20" s="21">
        <f t="shared" si="0"/>
        <v>16</v>
      </c>
      <c r="I20" s="9">
        <f t="shared" si="0"/>
        <v>20</v>
      </c>
      <c r="L20" s="73"/>
      <c r="M20" s="73"/>
      <c r="N20" s="73"/>
      <c r="O20" s="73"/>
    </row>
    <row r="21" spans="1:15">
      <c r="A21" s="408"/>
      <c r="B21" s="14" t="s">
        <v>338</v>
      </c>
      <c r="C21" s="13">
        <v>5</v>
      </c>
      <c r="D21" s="2">
        <f t="shared" si="0"/>
        <v>0</v>
      </c>
      <c r="E21" s="17">
        <f t="shared" si="0"/>
        <v>5</v>
      </c>
      <c r="F21" s="8">
        <f t="shared" si="0"/>
        <v>10</v>
      </c>
      <c r="G21" s="9">
        <f t="shared" si="0"/>
        <v>15</v>
      </c>
      <c r="H21" s="9">
        <f t="shared" si="0"/>
        <v>20</v>
      </c>
      <c r="I21" s="22">
        <f t="shared" si="0"/>
        <v>25</v>
      </c>
      <c r="L21" s="73"/>
      <c r="M21" s="73"/>
      <c r="N21" s="73"/>
      <c r="O21" s="73"/>
    </row>
    <row r="22" spans="1:15">
      <c r="L22" s="73"/>
      <c r="M22" s="73"/>
      <c r="N22" s="73"/>
      <c r="O22" s="73"/>
    </row>
    <row r="23" spans="1:15">
      <c r="L23" s="73"/>
      <c r="M23" s="73"/>
      <c r="N23" s="73"/>
      <c r="O23" s="73"/>
    </row>
    <row r="24" spans="1:15">
      <c r="L24" s="73"/>
      <c r="M24" s="73"/>
      <c r="N24" s="73"/>
      <c r="O24" s="73"/>
    </row>
    <row r="25" spans="1:15" ht="31.5">
      <c r="B25" s="74" t="s">
        <v>342</v>
      </c>
      <c r="C25" s="410" t="s">
        <v>26</v>
      </c>
      <c r="D25" s="410"/>
      <c r="E25" s="410"/>
      <c r="F25" s="410"/>
      <c r="G25" s="410"/>
      <c r="H25" s="410"/>
      <c r="I25" s="410"/>
      <c r="L25" s="73"/>
      <c r="M25" s="73"/>
      <c r="N25" s="73"/>
      <c r="O25" s="73"/>
    </row>
    <row r="26" spans="1:15" ht="31.5">
      <c r="B26" s="223" t="s">
        <v>343</v>
      </c>
      <c r="C26" s="403" t="s">
        <v>344</v>
      </c>
      <c r="D26" s="403"/>
      <c r="E26" s="403"/>
      <c r="F26" s="403"/>
      <c r="G26" s="403"/>
      <c r="H26" s="403"/>
      <c r="I26" s="403"/>
      <c r="L26" s="73"/>
      <c r="M26" s="73"/>
      <c r="N26" s="73"/>
      <c r="O26" s="73"/>
    </row>
    <row r="27" spans="1:15" ht="33.6" customHeight="1">
      <c r="B27" s="224" t="s">
        <v>345</v>
      </c>
      <c r="C27" s="403" t="s">
        <v>346</v>
      </c>
      <c r="D27" s="403"/>
      <c r="E27" s="403"/>
      <c r="F27" s="403"/>
      <c r="G27" s="403"/>
      <c r="H27" s="403"/>
      <c r="I27" s="403"/>
      <c r="L27" s="73"/>
      <c r="M27" s="73"/>
      <c r="N27" s="73"/>
      <c r="O27" s="73"/>
    </row>
    <row r="28" spans="1:15" ht="50.45" customHeight="1">
      <c r="B28" s="225" t="s">
        <v>347</v>
      </c>
      <c r="C28" s="403" t="s">
        <v>348</v>
      </c>
      <c r="D28" s="403"/>
      <c r="E28" s="403"/>
      <c r="F28" s="403"/>
      <c r="G28" s="403"/>
      <c r="H28" s="403"/>
      <c r="I28" s="403"/>
      <c r="L28" s="73"/>
      <c r="M28" s="73"/>
      <c r="N28" s="73"/>
      <c r="O28" s="73"/>
    </row>
    <row r="29" spans="1:15" ht="46.15" customHeight="1">
      <c r="B29" s="226" t="s">
        <v>349</v>
      </c>
      <c r="C29" s="403" t="s">
        <v>350</v>
      </c>
      <c r="D29" s="403"/>
      <c r="E29" s="403"/>
      <c r="F29" s="403"/>
      <c r="G29" s="403"/>
      <c r="H29" s="403"/>
      <c r="I29" s="403"/>
      <c r="L29" s="73"/>
      <c r="M29" s="73"/>
      <c r="N29" s="73"/>
      <c r="O29" s="73"/>
    </row>
    <row r="30" spans="1:15" ht="15.75">
      <c r="B30" s="227" t="s">
        <v>351</v>
      </c>
      <c r="C30" s="403" t="s">
        <v>352</v>
      </c>
      <c r="D30" s="403"/>
      <c r="E30" s="403"/>
      <c r="F30" s="403"/>
      <c r="G30" s="403"/>
      <c r="H30" s="403"/>
      <c r="I30" s="403"/>
      <c r="L30" s="73"/>
      <c r="M30" s="73"/>
      <c r="N30" s="73"/>
      <c r="O30" s="73"/>
    </row>
    <row r="31" spans="1:15">
      <c r="L31" s="73"/>
      <c r="M31" s="73"/>
      <c r="N31" s="73"/>
      <c r="O31" s="73"/>
    </row>
    <row r="32" spans="1:15">
      <c r="L32" s="73"/>
      <c r="M32" s="73"/>
      <c r="N32" s="73"/>
      <c r="O32" s="73"/>
    </row>
    <row r="33" spans="1:15">
      <c r="A33" s="73"/>
      <c r="B33" s="73"/>
      <c r="C33" s="73"/>
      <c r="D33" s="73"/>
      <c r="E33" s="73"/>
      <c r="F33" s="73"/>
      <c r="G33" s="73"/>
      <c r="H33" s="73"/>
      <c r="I33" s="73"/>
      <c r="J33" s="73"/>
      <c r="K33" s="73"/>
      <c r="L33" s="73"/>
      <c r="M33" s="73"/>
      <c r="N33" s="73"/>
      <c r="O33" s="73"/>
    </row>
    <row r="34" spans="1:15">
      <c r="A34" s="73"/>
      <c r="B34" s="73"/>
      <c r="C34" s="73"/>
      <c r="D34" s="73"/>
      <c r="E34" s="73"/>
      <c r="F34" s="73"/>
      <c r="G34" s="73"/>
      <c r="H34" s="73"/>
      <c r="I34" s="73"/>
      <c r="J34" s="73"/>
      <c r="K34" s="73"/>
      <c r="L34" s="73"/>
      <c r="M34" s="73"/>
      <c r="N34" s="73"/>
      <c r="O34" s="73"/>
    </row>
    <row r="35" spans="1:15">
      <c r="A35" s="73"/>
      <c r="B35" s="73"/>
      <c r="C35" s="73"/>
      <c r="D35" s="73"/>
      <c r="E35" s="73"/>
      <c r="F35" s="73"/>
      <c r="G35" s="73"/>
      <c r="H35" s="73"/>
      <c r="I35" s="73"/>
      <c r="J35" s="73"/>
      <c r="K35" s="73"/>
      <c r="L35" s="73"/>
      <c r="M35" s="73"/>
      <c r="N35" s="73"/>
      <c r="O35" s="73"/>
    </row>
    <row r="36" spans="1:15">
      <c r="A36" s="73"/>
      <c r="B36" s="73"/>
      <c r="C36" s="73"/>
      <c r="D36" s="73"/>
      <c r="E36" s="73"/>
      <c r="F36" s="73"/>
      <c r="G36" s="73"/>
      <c r="H36" s="73"/>
      <c r="I36" s="73"/>
      <c r="J36" s="73"/>
      <c r="K36" s="73"/>
      <c r="L36" s="73"/>
      <c r="M36" s="73"/>
      <c r="N36" s="73"/>
      <c r="O36" s="73"/>
    </row>
    <row r="37" spans="1:15">
      <c r="A37" s="73"/>
      <c r="B37" s="73"/>
      <c r="C37" s="73"/>
      <c r="D37" s="73"/>
      <c r="E37" s="73"/>
      <c r="F37" s="73"/>
      <c r="G37" s="73"/>
      <c r="H37" s="73"/>
      <c r="I37" s="73"/>
      <c r="J37" s="73"/>
      <c r="K37" s="73"/>
      <c r="L37" s="73"/>
      <c r="M37" s="73"/>
      <c r="N37" s="73"/>
      <c r="O37" s="73"/>
    </row>
    <row r="38" spans="1:15">
      <c r="A38" s="73"/>
      <c r="B38" s="73"/>
      <c r="C38" s="73"/>
      <c r="D38" s="73"/>
      <c r="E38" s="73"/>
      <c r="F38" s="73"/>
      <c r="G38" s="73"/>
      <c r="H38" s="73"/>
      <c r="I38" s="73"/>
      <c r="J38" s="73"/>
      <c r="K38" s="73"/>
      <c r="L38" s="73"/>
      <c r="M38" s="73"/>
      <c r="N38" s="73"/>
      <c r="O38" s="73"/>
    </row>
    <row r="39" spans="1:15">
      <c r="A39" s="73"/>
      <c r="B39" s="73"/>
      <c r="C39" s="73"/>
      <c r="D39" s="73"/>
      <c r="E39" s="73"/>
      <c r="F39" s="73"/>
      <c r="G39" s="73"/>
      <c r="H39" s="73"/>
      <c r="I39" s="73"/>
      <c r="J39" s="73"/>
      <c r="K39" s="73"/>
      <c r="L39" s="73"/>
      <c r="M39" s="73"/>
      <c r="N39" s="73"/>
      <c r="O39" s="73"/>
    </row>
    <row r="40" spans="1:15">
      <c r="A40" s="73"/>
      <c r="B40" s="73"/>
      <c r="C40" s="73"/>
      <c r="D40" s="73"/>
      <c r="E40" s="73"/>
      <c r="F40" s="73"/>
      <c r="G40" s="73"/>
      <c r="H40" s="73"/>
      <c r="I40" s="73"/>
      <c r="J40" s="73"/>
      <c r="K40" s="73"/>
      <c r="L40" s="73"/>
      <c r="M40" s="73"/>
      <c r="N40" s="73"/>
      <c r="O40" s="73"/>
    </row>
    <row r="41" spans="1:15">
      <c r="A41" s="73"/>
      <c r="B41" s="73"/>
      <c r="C41" s="73"/>
      <c r="D41" s="73"/>
      <c r="E41" s="73"/>
      <c r="F41" s="73"/>
      <c r="G41" s="73"/>
      <c r="H41" s="73"/>
      <c r="I41" s="73"/>
      <c r="J41" s="73"/>
      <c r="K41" s="73"/>
      <c r="L41" s="73"/>
      <c r="M41" s="73"/>
      <c r="N41" s="73"/>
      <c r="O41" s="73"/>
    </row>
    <row r="42" spans="1:15">
      <c r="A42" s="73"/>
      <c r="B42" s="73"/>
      <c r="C42" s="73"/>
      <c r="D42" s="73"/>
      <c r="E42" s="73"/>
      <c r="F42" s="73"/>
      <c r="G42" s="73"/>
      <c r="H42" s="73"/>
      <c r="I42" s="73"/>
      <c r="J42" s="73"/>
      <c r="K42" s="73"/>
      <c r="L42" s="73"/>
      <c r="M42" s="73"/>
      <c r="N42" s="73"/>
      <c r="O42" s="73"/>
    </row>
    <row r="43" spans="1:15">
      <c r="A43" s="73"/>
      <c r="B43" s="73"/>
      <c r="C43" s="73"/>
      <c r="D43" s="73"/>
      <c r="E43" s="73"/>
      <c r="F43" s="73"/>
      <c r="G43" s="73"/>
      <c r="H43" s="73"/>
      <c r="I43" s="73"/>
      <c r="J43" s="73"/>
      <c r="K43" s="73"/>
      <c r="L43" s="73"/>
      <c r="M43" s="73"/>
      <c r="N43" s="73"/>
      <c r="O43" s="73"/>
    </row>
    <row r="44" spans="1:15">
      <c r="A44" s="73"/>
      <c r="B44" s="73"/>
      <c r="C44" s="73"/>
      <c r="D44" s="73"/>
      <c r="E44" s="73"/>
      <c r="F44" s="73"/>
      <c r="G44" s="73"/>
      <c r="H44" s="73"/>
      <c r="I44" s="73"/>
      <c r="J44" s="73"/>
      <c r="K44" s="73"/>
      <c r="L44" s="73"/>
      <c r="M44" s="73"/>
      <c r="N44" s="73"/>
      <c r="O44" s="73"/>
    </row>
    <row r="45" spans="1:15">
      <c r="A45" s="73"/>
      <c r="B45" s="73"/>
      <c r="C45" s="73"/>
      <c r="D45" s="73"/>
      <c r="E45" s="73"/>
      <c r="F45" s="73"/>
      <c r="G45" s="73"/>
      <c r="H45" s="73"/>
      <c r="I45" s="73"/>
      <c r="J45" s="73"/>
      <c r="K45" s="73"/>
      <c r="L45" s="73"/>
      <c r="M45" s="73"/>
      <c r="N45" s="73"/>
      <c r="O45" s="73"/>
    </row>
    <row r="46" spans="1:15">
      <c r="A46" s="73"/>
      <c r="B46" s="73"/>
      <c r="C46" s="73"/>
      <c r="D46" s="73"/>
      <c r="E46" s="73"/>
      <c r="F46" s="73"/>
      <c r="G46" s="73"/>
      <c r="H46" s="73"/>
      <c r="I46" s="73"/>
      <c r="J46" s="73"/>
      <c r="K46" s="73"/>
      <c r="L46" s="73"/>
      <c r="M46" s="73"/>
      <c r="N46" s="73"/>
      <c r="O46" s="73"/>
    </row>
    <row r="47" spans="1:15">
      <c r="A47" s="73"/>
      <c r="B47" s="73"/>
      <c r="C47" s="73"/>
      <c r="D47" s="73"/>
      <c r="E47" s="73"/>
      <c r="F47" s="73"/>
      <c r="G47" s="73"/>
      <c r="H47" s="73"/>
      <c r="I47" s="73"/>
      <c r="J47" s="73"/>
      <c r="K47" s="73"/>
      <c r="L47" s="73"/>
      <c r="M47" s="73"/>
      <c r="N47" s="73"/>
      <c r="O47" s="73"/>
    </row>
    <row r="48" spans="1:15">
      <c r="A48" s="73"/>
      <c r="B48" s="73"/>
      <c r="C48" s="73"/>
      <c r="D48" s="73"/>
      <c r="E48" s="73"/>
      <c r="F48" s="73"/>
      <c r="G48" s="73"/>
      <c r="H48" s="73"/>
      <c r="I48" s="73"/>
      <c r="J48" s="73"/>
      <c r="K48" s="73"/>
      <c r="L48" s="73"/>
      <c r="M48" s="73"/>
      <c r="N48" s="73"/>
      <c r="O48" s="73"/>
    </row>
    <row r="49" spans="1:15">
      <c r="A49" s="73"/>
      <c r="B49" s="73"/>
      <c r="C49" s="73"/>
      <c r="D49" s="73"/>
      <c r="E49" s="73"/>
      <c r="F49" s="73"/>
      <c r="G49" s="73"/>
      <c r="H49" s="73"/>
      <c r="I49" s="73"/>
      <c r="J49" s="73"/>
      <c r="K49" s="73"/>
      <c r="L49" s="73"/>
      <c r="M49" s="73"/>
      <c r="N49" s="73"/>
      <c r="O49" s="73"/>
    </row>
    <row r="50" spans="1:15">
      <c r="A50" s="73"/>
      <c r="B50" s="73"/>
      <c r="C50" s="73"/>
      <c r="D50" s="73"/>
      <c r="E50" s="73"/>
      <c r="F50" s="73"/>
      <c r="G50" s="73"/>
      <c r="H50" s="73"/>
      <c r="I50" s="73"/>
      <c r="J50" s="73"/>
      <c r="K50" s="73"/>
      <c r="L50" s="73"/>
      <c r="M50" s="73"/>
      <c r="N50" s="73"/>
      <c r="O50" s="73"/>
    </row>
    <row r="51" spans="1:15">
      <c r="A51" s="73"/>
      <c r="B51" s="73"/>
      <c r="C51" s="73"/>
      <c r="D51" s="73"/>
      <c r="E51" s="73"/>
      <c r="F51" s="73"/>
      <c r="G51" s="73"/>
      <c r="H51" s="73"/>
      <c r="I51" s="73"/>
      <c r="J51" s="73"/>
      <c r="K51" s="73"/>
      <c r="L51" s="73"/>
      <c r="M51" s="73"/>
      <c r="N51" s="73"/>
      <c r="O51" s="73"/>
    </row>
    <row r="52" spans="1:15">
      <c r="A52" s="73"/>
      <c r="B52" s="73"/>
      <c r="C52" s="73"/>
      <c r="D52" s="73"/>
      <c r="E52" s="73"/>
      <c r="F52" s="73"/>
      <c r="G52" s="73"/>
      <c r="H52" s="73"/>
      <c r="I52" s="73"/>
      <c r="J52" s="73"/>
      <c r="K52" s="73"/>
      <c r="L52" s="73"/>
      <c r="M52" s="73"/>
      <c r="N52" s="73"/>
      <c r="O52" s="73"/>
    </row>
    <row r="53" spans="1:15">
      <c r="A53" s="73"/>
      <c r="B53" s="73"/>
      <c r="C53" s="73"/>
      <c r="D53" s="73"/>
      <c r="E53" s="73"/>
      <c r="F53" s="73"/>
      <c r="G53" s="73"/>
      <c r="H53" s="73"/>
      <c r="I53" s="73"/>
      <c r="J53" s="73"/>
      <c r="K53" s="73"/>
      <c r="L53" s="73"/>
      <c r="M53" s="73"/>
      <c r="N53" s="73"/>
      <c r="O53" s="73"/>
    </row>
    <row r="54" spans="1:15">
      <c r="A54" s="73"/>
      <c r="B54" s="73"/>
      <c r="C54" s="73"/>
      <c r="D54" s="73"/>
      <c r="E54" s="73"/>
      <c r="F54" s="73"/>
      <c r="G54" s="73"/>
      <c r="H54" s="73"/>
      <c r="I54" s="73"/>
      <c r="J54" s="73"/>
      <c r="K54" s="73"/>
      <c r="L54" s="73"/>
      <c r="M54" s="73"/>
      <c r="N54" s="73"/>
      <c r="O54" s="73"/>
    </row>
    <row r="55" spans="1:15">
      <c r="A55" s="73"/>
      <c r="B55" s="73"/>
      <c r="C55" s="73"/>
      <c r="D55" s="73"/>
      <c r="E55" s="73"/>
      <c r="F55" s="73"/>
      <c r="G55" s="73"/>
      <c r="H55" s="73"/>
      <c r="I55" s="73"/>
      <c r="J55" s="73"/>
      <c r="K55" s="73"/>
      <c r="L55" s="73"/>
      <c r="M55" s="73"/>
      <c r="N55" s="73"/>
      <c r="O55" s="73"/>
    </row>
    <row r="56" spans="1:15">
      <c r="A56" s="73"/>
      <c r="B56" s="73"/>
      <c r="C56" s="73"/>
      <c r="D56" s="73"/>
      <c r="E56" s="73"/>
      <c r="F56" s="73"/>
      <c r="G56" s="73"/>
      <c r="H56" s="73"/>
      <c r="I56" s="73"/>
      <c r="J56" s="73"/>
      <c r="K56" s="73"/>
      <c r="L56" s="73"/>
      <c r="M56" s="73"/>
      <c r="N56" s="73"/>
      <c r="O56" s="73"/>
    </row>
    <row r="57" spans="1:15">
      <c r="A57" s="73"/>
      <c r="B57" s="73"/>
      <c r="C57" s="73"/>
      <c r="D57" s="73"/>
      <c r="E57" s="73"/>
      <c r="F57" s="73"/>
      <c r="G57" s="73"/>
      <c r="H57" s="73"/>
      <c r="I57" s="73"/>
      <c r="J57" s="73"/>
      <c r="K57" s="73"/>
      <c r="L57" s="73"/>
      <c r="M57" s="73"/>
      <c r="N57" s="73"/>
      <c r="O57" s="73"/>
    </row>
    <row r="58" spans="1:15">
      <c r="A58" s="73"/>
      <c r="B58" s="73"/>
      <c r="C58" s="73"/>
      <c r="D58" s="73"/>
      <c r="E58" s="73"/>
      <c r="F58" s="73"/>
      <c r="G58" s="73"/>
      <c r="H58" s="73"/>
      <c r="I58" s="73"/>
      <c r="J58" s="73"/>
      <c r="K58" s="73"/>
      <c r="L58" s="73"/>
      <c r="M58" s="73"/>
      <c r="N58" s="73"/>
      <c r="O58" s="73"/>
    </row>
    <row r="59" spans="1:15">
      <c r="A59" s="73"/>
      <c r="B59" s="73"/>
      <c r="C59" s="73"/>
      <c r="D59" s="73"/>
      <c r="E59" s="73"/>
      <c r="F59" s="73"/>
      <c r="G59" s="73"/>
      <c r="H59" s="73"/>
      <c r="I59" s="73"/>
      <c r="J59" s="73"/>
      <c r="K59" s="73"/>
      <c r="L59" s="73"/>
      <c r="M59" s="73"/>
      <c r="N59" s="73"/>
      <c r="O59" s="73"/>
    </row>
    <row r="60" spans="1:15">
      <c r="A60" s="73"/>
      <c r="B60" s="73"/>
      <c r="C60" s="73"/>
      <c r="D60" s="73"/>
      <c r="E60" s="73"/>
      <c r="F60" s="73"/>
      <c r="G60" s="73"/>
      <c r="H60" s="73"/>
      <c r="I60" s="73"/>
      <c r="J60" s="73"/>
      <c r="K60" s="73"/>
      <c r="L60" s="73"/>
      <c r="M60" s="73"/>
      <c r="N60" s="73"/>
      <c r="O60" s="73"/>
    </row>
    <row r="61" spans="1:15">
      <c r="A61" s="73"/>
      <c r="B61" s="73"/>
      <c r="C61" s="73"/>
      <c r="D61" s="73"/>
      <c r="E61" s="73"/>
      <c r="F61" s="73"/>
      <c r="G61" s="73"/>
      <c r="H61" s="73"/>
      <c r="I61" s="73"/>
      <c r="J61" s="73"/>
      <c r="K61" s="73"/>
      <c r="L61" s="73"/>
      <c r="M61" s="73"/>
      <c r="N61" s="73"/>
      <c r="O61" s="73"/>
    </row>
    <row r="62" spans="1:15">
      <c r="A62" s="73"/>
      <c r="B62" s="73"/>
      <c r="C62" s="73"/>
      <c r="D62" s="73"/>
      <c r="E62" s="73"/>
      <c r="F62" s="73"/>
      <c r="G62" s="73"/>
      <c r="H62" s="73"/>
      <c r="I62" s="73"/>
      <c r="J62" s="73"/>
      <c r="K62" s="73"/>
      <c r="L62" s="73"/>
      <c r="M62" s="73"/>
      <c r="N62" s="73"/>
      <c r="O62" s="73"/>
    </row>
    <row r="63" spans="1:15">
      <c r="A63" s="73"/>
      <c r="B63" s="73"/>
      <c r="C63" s="73"/>
      <c r="D63" s="73"/>
      <c r="E63" s="73"/>
      <c r="F63" s="73"/>
      <c r="G63" s="73"/>
      <c r="H63" s="73"/>
      <c r="I63" s="73"/>
      <c r="J63" s="73"/>
      <c r="K63" s="73"/>
      <c r="L63" s="73"/>
      <c r="M63" s="73"/>
      <c r="N63" s="73"/>
      <c r="O63" s="73"/>
    </row>
    <row r="64" spans="1:15">
      <c r="A64" s="73"/>
      <c r="B64" s="73"/>
      <c r="C64" s="73"/>
      <c r="D64" s="73"/>
      <c r="E64" s="73"/>
      <c r="F64" s="73"/>
      <c r="G64" s="73"/>
      <c r="H64" s="73"/>
      <c r="I64" s="73"/>
      <c r="J64" s="73"/>
      <c r="K64" s="73"/>
      <c r="L64" s="73"/>
      <c r="M64" s="73"/>
      <c r="N64" s="73"/>
      <c r="O64" s="73"/>
    </row>
    <row r="65" spans="1:15">
      <c r="A65" s="73"/>
      <c r="B65" s="73"/>
      <c r="C65" s="73"/>
      <c r="D65" s="73"/>
      <c r="E65" s="73"/>
      <c r="F65" s="73"/>
      <c r="G65" s="73"/>
      <c r="H65" s="73"/>
      <c r="I65" s="73"/>
      <c r="J65" s="73"/>
      <c r="K65" s="73"/>
      <c r="L65" s="73"/>
      <c r="M65" s="73"/>
      <c r="N65" s="73"/>
      <c r="O65" s="73"/>
    </row>
    <row r="66" spans="1:15">
      <c r="A66" s="73"/>
      <c r="B66" s="73"/>
      <c r="C66" s="73"/>
      <c r="D66" s="73"/>
      <c r="E66" s="73"/>
      <c r="F66" s="73"/>
      <c r="G66" s="73"/>
      <c r="H66" s="73"/>
      <c r="I66" s="73"/>
      <c r="J66" s="73"/>
      <c r="K66" s="73"/>
      <c r="L66" s="73"/>
      <c r="M66" s="73"/>
      <c r="N66" s="73"/>
      <c r="O66" s="73"/>
    </row>
    <row r="67" spans="1:15">
      <c r="A67" s="73"/>
      <c r="B67" s="73"/>
      <c r="C67" s="73"/>
      <c r="D67" s="73"/>
      <c r="E67" s="73"/>
      <c r="F67" s="73"/>
      <c r="G67" s="73"/>
      <c r="H67" s="73"/>
      <c r="I67" s="73"/>
      <c r="J67" s="73"/>
      <c r="K67" s="73"/>
      <c r="L67" s="73"/>
      <c r="M67" s="73"/>
      <c r="N67" s="73"/>
      <c r="O67" s="73"/>
    </row>
    <row r="68" spans="1:15">
      <c r="A68" s="73"/>
      <c r="B68" s="73"/>
      <c r="C68" s="73"/>
      <c r="D68" s="73"/>
      <c r="E68" s="73"/>
      <c r="F68" s="73"/>
      <c r="G68" s="73"/>
      <c r="H68" s="73"/>
      <c r="I68" s="73"/>
      <c r="J68" s="73"/>
      <c r="K68" s="73"/>
      <c r="L68" s="73"/>
      <c r="M68" s="73"/>
      <c r="N68" s="73"/>
      <c r="O68" s="73"/>
    </row>
    <row r="69" spans="1:15">
      <c r="A69" s="73"/>
      <c r="B69" s="73"/>
      <c r="C69" s="73"/>
      <c r="D69" s="73"/>
      <c r="E69" s="73"/>
      <c r="F69" s="73"/>
      <c r="G69" s="73"/>
      <c r="H69" s="73"/>
      <c r="I69" s="73"/>
      <c r="J69" s="73"/>
      <c r="K69" s="73"/>
      <c r="L69" s="73"/>
      <c r="M69" s="73"/>
      <c r="N69" s="73"/>
      <c r="O69" s="73"/>
    </row>
    <row r="70" spans="1:15">
      <c r="A70" s="73"/>
      <c r="B70" s="73"/>
      <c r="C70" s="73"/>
      <c r="D70" s="73"/>
      <c r="E70" s="73"/>
      <c r="F70" s="73"/>
      <c r="G70" s="73"/>
      <c r="H70" s="73"/>
      <c r="I70" s="73"/>
      <c r="J70" s="73"/>
      <c r="K70" s="73"/>
      <c r="L70" s="73"/>
      <c r="M70" s="73"/>
      <c r="N70" s="73"/>
      <c r="O70" s="73"/>
    </row>
    <row r="71" spans="1:15">
      <c r="A71" s="73"/>
      <c r="B71" s="73"/>
      <c r="C71" s="73"/>
      <c r="D71" s="73"/>
      <c r="E71" s="73"/>
      <c r="F71" s="73"/>
      <c r="G71" s="73"/>
      <c r="H71" s="73"/>
      <c r="I71" s="73"/>
      <c r="J71" s="73"/>
      <c r="K71" s="73"/>
      <c r="L71" s="73"/>
      <c r="M71" s="73"/>
      <c r="N71" s="73"/>
      <c r="O71" s="73"/>
    </row>
    <row r="72" spans="1:15">
      <c r="A72" s="73"/>
      <c r="B72" s="73"/>
      <c r="C72" s="73"/>
      <c r="D72" s="73"/>
      <c r="E72" s="73"/>
      <c r="F72" s="73"/>
      <c r="G72" s="73"/>
      <c r="H72" s="73"/>
      <c r="I72" s="73"/>
      <c r="J72" s="73"/>
      <c r="K72" s="73"/>
      <c r="L72" s="73"/>
      <c r="M72" s="73"/>
      <c r="N72" s="73"/>
      <c r="O72" s="73"/>
    </row>
    <row r="73" spans="1:15">
      <c r="A73" s="73"/>
      <c r="B73" s="73"/>
      <c r="C73" s="73"/>
      <c r="D73" s="73"/>
      <c r="E73" s="73"/>
      <c r="F73" s="73"/>
      <c r="G73" s="73"/>
      <c r="H73" s="73"/>
      <c r="I73" s="73"/>
      <c r="J73" s="73"/>
      <c r="K73" s="73"/>
      <c r="L73" s="73"/>
      <c r="M73" s="73"/>
      <c r="N73" s="73"/>
      <c r="O73" s="73"/>
    </row>
    <row r="74" spans="1:15">
      <c r="A74" s="73"/>
      <c r="B74" s="73"/>
      <c r="C74" s="73"/>
      <c r="D74" s="73"/>
      <c r="E74" s="73"/>
      <c r="F74" s="73"/>
      <c r="G74" s="73"/>
      <c r="H74" s="73"/>
      <c r="I74" s="73"/>
      <c r="J74" s="73"/>
      <c r="K74" s="73"/>
      <c r="L74" s="73"/>
      <c r="M74" s="73"/>
      <c r="N74" s="73"/>
      <c r="O74" s="73"/>
    </row>
    <row r="75" spans="1:15">
      <c r="A75" s="73"/>
      <c r="B75" s="73"/>
      <c r="C75" s="73"/>
      <c r="D75" s="73"/>
      <c r="E75" s="73"/>
      <c r="F75" s="73"/>
      <c r="G75" s="73"/>
      <c r="H75" s="73"/>
      <c r="I75" s="73"/>
      <c r="J75" s="73"/>
      <c r="K75" s="73"/>
      <c r="L75" s="73"/>
      <c r="M75" s="73"/>
      <c r="N75" s="73"/>
      <c r="O75" s="73"/>
    </row>
    <row r="76" spans="1:15">
      <c r="A76" s="73"/>
      <c r="B76" s="73"/>
      <c r="C76" s="73"/>
      <c r="D76" s="73"/>
      <c r="E76" s="73"/>
      <c r="F76" s="73"/>
      <c r="G76" s="73"/>
      <c r="H76" s="73"/>
      <c r="I76" s="73"/>
      <c r="J76" s="73"/>
      <c r="K76" s="73"/>
      <c r="L76" s="73"/>
      <c r="M76" s="73"/>
      <c r="N76" s="73"/>
      <c r="O76" s="73"/>
    </row>
    <row r="77" spans="1:15">
      <c r="A77" s="73"/>
      <c r="B77" s="73"/>
      <c r="C77" s="73"/>
      <c r="D77" s="73"/>
      <c r="E77" s="73"/>
      <c r="F77" s="73"/>
      <c r="G77" s="73"/>
      <c r="H77" s="73"/>
      <c r="I77" s="73"/>
      <c r="J77" s="73"/>
      <c r="K77" s="73"/>
      <c r="L77" s="73"/>
      <c r="M77" s="73"/>
      <c r="N77" s="73"/>
      <c r="O77" s="73"/>
    </row>
    <row r="78" spans="1:15">
      <c r="A78" s="73"/>
      <c r="B78" s="73"/>
      <c r="C78" s="73"/>
      <c r="D78" s="73"/>
      <c r="E78" s="73"/>
      <c r="F78" s="73"/>
      <c r="G78" s="73"/>
      <c r="H78" s="73"/>
      <c r="I78" s="73"/>
      <c r="J78" s="73"/>
      <c r="K78" s="73"/>
      <c r="L78" s="73"/>
      <c r="M78" s="73"/>
      <c r="N78" s="73"/>
      <c r="O78" s="73"/>
    </row>
    <row r="79" spans="1:15">
      <c r="A79" s="73"/>
      <c r="B79" s="73"/>
      <c r="C79" s="73"/>
      <c r="D79" s="73"/>
      <c r="E79" s="73"/>
      <c r="F79" s="73"/>
      <c r="G79" s="73"/>
      <c r="H79" s="73"/>
      <c r="I79" s="73"/>
      <c r="J79" s="73"/>
      <c r="K79" s="73"/>
      <c r="L79" s="73"/>
      <c r="M79" s="73"/>
      <c r="N79" s="73"/>
      <c r="O79" s="73"/>
    </row>
    <row r="80" spans="1:15">
      <c r="A80" s="73"/>
      <c r="B80" s="73"/>
      <c r="C80" s="73"/>
      <c r="D80" s="73"/>
      <c r="E80" s="73"/>
      <c r="F80" s="73"/>
      <c r="G80" s="73"/>
      <c r="H80" s="73"/>
      <c r="I80" s="73"/>
      <c r="J80" s="73"/>
      <c r="K80" s="73"/>
      <c r="L80" s="73"/>
      <c r="M80" s="73"/>
      <c r="N80" s="73"/>
      <c r="O80" s="73"/>
    </row>
    <row r="81" spans="1:15">
      <c r="A81" s="73"/>
      <c r="B81" s="73"/>
      <c r="C81" s="73"/>
      <c r="D81" s="73"/>
      <c r="E81" s="73"/>
      <c r="F81" s="73"/>
      <c r="G81" s="73"/>
      <c r="H81" s="73"/>
      <c r="I81" s="73"/>
      <c r="J81" s="73"/>
      <c r="K81" s="73"/>
      <c r="L81" s="73"/>
      <c r="M81" s="73"/>
      <c r="N81" s="73"/>
      <c r="O81" s="73"/>
    </row>
    <row r="82" spans="1:15">
      <c r="A82" s="73"/>
      <c r="B82" s="73"/>
      <c r="C82" s="73"/>
      <c r="D82" s="73"/>
      <c r="E82" s="73"/>
      <c r="F82" s="73"/>
      <c r="G82" s="73"/>
      <c r="H82" s="73"/>
      <c r="I82" s="73"/>
      <c r="J82" s="73"/>
      <c r="K82" s="73"/>
      <c r="L82" s="73"/>
      <c r="M82" s="73"/>
      <c r="N82" s="73"/>
      <c r="O82" s="73"/>
    </row>
    <row r="83" spans="1:15">
      <c r="A83" s="73"/>
      <c r="B83" s="73"/>
      <c r="C83" s="73"/>
      <c r="D83" s="73"/>
      <c r="E83" s="73"/>
      <c r="F83" s="73"/>
      <c r="G83" s="73"/>
      <c r="H83" s="73"/>
      <c r="I83" s="73"/>
      <c r="J83" s="73"/>
      <c r="K83" s="73"/>
      <c r="L83" s="73"/>
      <c r="M83" s="73"/>
      <c r="N83" s="73"/>
      <c r="O83" s="73"/>
    </row>
    <row r="84" spans="1:15">
      <c r="A84" s="73"/>
      <c r="B84" s="73"/>
      <c r="C84" s="73"/>
      <c r="D84" s="73"/>
      <c r="E84" s="73"/>
      <c r="F84" s="73"/>
      <c r="G84" s="73"/>
      <c r="H84" s="73"/>
      <c r="I84" s="73"/>
      <c r="J84" s="73"/>
      <c r="K84" s="73"/>
      <c r="L84" s="73"/>
      <c r="M84" s="73"/>
      <c r="N84" s="73"/>
      <c r="O84" s="73"/>
    </row>
    <row r="85" spans="1:15">
      <c r="A85" s="73"/>
      <c r="B85" s="73"/>
      <c r="C85" s="73"/>
      <c r="D85" s="73"/>
      <c r="E85" s="73"/>
      <c r="F85" s="73"/>
      <c r="G85" s="73"/>
      <c r="H85" s="73"/>
      <c r="I85" s="73"/>
      <c r="J85" s="73"/>
      <c r="K85" s="73"/>
      <c r="L85" s="73"/>
      <c r="M85" s="73"/>
      <c r="N85" s="73"/>
      <c r="O85" s="73"/>
    </row>
    <row r="86" spans="1:15">
      <c r="A86" s="73"/>
      <c r="B86" s="73"/>
      <c r="C86" s="73"/>
      <c r="D86" s="73"/>
      <c r="E86" s="73"/>
      <c r="F86" s="73"/>
      <c r="G86" s="73"/>
      <c r="H86" s="73"/>
      <c r="I86" s="73"/>
      <c r="J86" s="73"/>
      <c r="K86" s="73"/>
      <c r="L86" s="73"/>
      <c r="M86" s="73"/>
      <c r="N86" s="73"/>
      <c r="O86" s="73"/>
    </row>
    <row r="87" spans="1:15">
      <c r="A87" s="73"/>
      <c r="B87" s="73"/>
      <c r="C87" s="73"/>
      <c r="D87" s="73"/>
      <c r="E87" s="73"/>
      <c r="F87" s="73"/>
      <c r="G87" s="73"/>
      <c r="H87" s="73"/>
      <c r="I87" s="73"/>
      <c r="J87" s="73"/>
      <c r="K87" s="73"/>
      <c r="L87" s="73"/>
      <c r="M87" s="73"/>
      <c r="N87" s="73"/>
      <c r="O87" s="73"/>
    </row>
    <row r="88" spans="1:15">
      <c r="A88" s="73"/>
      <c r="B88" s="73"/>
      <c r="C88" s="73"/>
      <c r="D88" s="73"/>
      <c r="E88" s="73"/>
      <c r="F88" s="73"/>
      <c r="G88" s="73"/>
      <c r="H88" s="73"/>
      <c r="I88" s="73"/>
      <c r="J88" s="73"/>
      <c r="K88" s="73"/>
      <c r="L88" s="73"/>
      <c r="M88" s="73"/>
      <c r="N88" s="73"/>
      <c r="O88" s="73"/>
    </row>
    <row r="89" spans="1:15">
      <c r="A89" s="73"/>
      <c r="B89" s="73"/>
      <c r="C89" s="73"/>
      <c r="D89" s="73"/>
      <c r="E89" s="73"/>
      <c r="F89" s="73"/>
      <c r="G89" s="73"/>
      <c r="H89" s="73"/>
      <c r="I89" s="73"/>
      <c r="J89" s="73"/>
      <c r="K89" s="73"/>
      <c r="L89" s="73"/>
      <c r="M89" s="73"/>
      <c r="N89" s="73"/>
      <c r="O89" s="73"/>
    </row>
    <row r="90" spans="1:15">
      <c r="A90" s="73"/>
      <c r="B90" s="73"/>
      <c r="C90" s="73"/>
      <c r="D90" s="73"/>
      <c r="E90" s="73"/>
      <c r="F90" s="73"/>
      <c r="G90" s="73"/>
      <c r="H90" s="73"/>
      <c r="I90" s="73"/>
      <c r="J90" s="73"/>
      <c r="K90" s="73"/>
      <c r="L90" s="73"/>
      <c r="M90" s="73"/>
      <c r="N90" s="73"/>
      <c r="O90" s="73"/>
    </row>
    <row r="91" spans="1:15">
      <c r="A91" s="73"/>
      <c r="B91" s="73"/>
      <c r="C91" s="73"/>
      <c r="D91" s="73"/>
      <c r="E91" s="73"/>
      <c r="F91" s="73"/>
      <c r="G91" s="73"/>
      <c r="H91" s="73"/>
      <c r="I91" s="73"/>
      <c r="J91" s="73"/>
      <c r="K91" s="73"/>
      <c r="L91" s="73"/>
      <c r="M91" s="73"/>
      <c r="N91" s="73"/>
      <c r="O91" s="73"/>
    </row>
    <row r="92" spans="1:15">
      <c r="A92" s="73"/>
      <c r="B92" s="73"/>
      <c r="C92" s="73"/>
      <c r="D92" s="73"/>
      <c r="E92" s="73"/>
      <c r="F92" s="73"/>
      <c r="G92" s="73"/>
      <c r="H92" s="73"/>
      <c r="I92" s="73"/>
      <c r="J92" s="73"/>
      <c r="K92" s="73"/>
      <c r="L92" s="73"/>
      <c r="M92" s="73"/>
      <c r="N92" s="73"/>
      <c r="O92" s="73"/>
    </row>
    <row r="93" spans="1:15">
      <c r="A93" s="73"/>
      <c r="B93" s="73"/>
      <c r="C93" s="73"/>
      <c r="D93" s="73"/>
      <c r="E93" s="73"/>
      <c r="F93" s="73"/>
      <c r="G93" s="73"/>
      <c r="H93" s="73"/>
      <c r="I93" s="73"/>
      <c r="J93" s="73"/>
      <c r="K93" s="73"/>
      <c r="L93" s="73"/>
      <c r="M93" s="73"/>
      <c r="N93" s="73"/>
      <c r="O93" s="73"/>
    </row>
    <row r="94" spans="1:15">
      <c r="A94" s="73"/>
      <c r="B94" s="73"/>
      <c r="C94" s="73"/>
      <c r="D94" s="73"/>
      <c r="E94" s="73"/>
      <c r="F94" s="73"/>
      <c r="G94" s="73"/>
      <c r="H94" s="73"/>
      <c r="I94" s="73"/>
      <c r="J94" s="73"/>
      <c r="K94" s="73"/>
      <c r="L94" s="73"/>
      <c r="M94" s="73"/>
      <c r="N94" s="73"/>
      <c r="O94" s="73"/>
    </row>
    <row r="95" spans="1:15">
      <c r="A95" s="73"/>
      <c r="B95" s="73"/>
      <c r="C95" s="73"/>
      <c r="D95" s="73"/>
      <c r="E95" s="73"/>
      <c r="F95" s="73"/>
      <c r="G95" s="73"/>
      <c r="H95" s="73"/>
      <c r="I95" s="73"/>
      <c r="J95" s="73"/>
      <c r="K95" s="73"/>
      <c r="L95" s="73"/>
      <c r="M95" s="73"/>
      <c r="N95" s="73"/>
      <c r="O95" s="73"/>
    </row>
    <row r="96" spans="1:15">
      <c r="A96" s="73"/>
      <c r="B96" s="73"/>
      <c r="C96" s="73"/>
      <c r="D96" s="73"/>
      <c r="E96" s="73"/>
      <c r="F96" s="73"/>
      <c r="G96" s="73"/>
      <c r="H96" s="73"/>
      <c r="I96" s="73"/>
      <c r="J96" s="73"/>
      <c r="K96" s="73"/>
      <c r="L96" s="73"/>
      <c r="M96" s="73"/>
      <c r="N96" s="73"/>
      <c r="O96" s="73"/>
    </row>
    <row r="97" spans="1:15">
      <c r="A97" s="73"/>
      <c r="B97" s="73"/>
      <c r="C97" s="73"/>
      <c r="D97" s="73"/>
      <c r="E97" s="73"/>
      <c r="F97" s="73"/>
      <c r="G97" s="73"/>
      <c r="H97" s="73"/>
      <c r="I97" s="73"/>
      <c r="J97" s="73"/>
      <c r="K97" s="73"/>
      <c r="L97" s="73"/>
      <c r="M97" s="73"/>
      <c r="N97" s="73"/>
      <c r="O97" s="73"/>
    </row>
    <row r="98" spans="1:15">
      <c r="A98" s="73"/>
      <c r="B98" s="73"/>
      <c r="C98" s="73"/>
      <c r="D98" s="73"/>
      <c r="E98" s="73"/>
      <c r="F98" s="73"/>
      <c r="G98" s="73"/>
      <c r="H98" s="73"/>
      <c r="I98" s="73"/>
      <c r="J98" s="73"/>
      <c r="K98" s="73"/>
      <c r="L98" s="73"/>
      <c r="M98" s="73"/>
      <c r="N98" s="73"/>
      <c r="O98" s="73"/>
    </row>
    <row r="99" spans="1:15">
      <c r="A99" s="73"/>
      <c r="B99" s="73"/>
      <c r="C99" s="73"/>
      <c r="D99" s="73"/>
      <c r="E99" s="73"/>
      <c r="F99" s="73"/>
      <c r="G99" s="73"/>
      <c r="H99" s="73"/>
      <c r="I99" s="73"/>
      <c r="J99" s="73"/>
      <c r="K99" s="73"/>
      <c r="L99" s="73"/>
      <c r="M99" s="73"/>
      <c r="N99" s="73"/>
      <c r="O99" s="73"/>
    </row>
    <row r="100" spans="1:15">
      <c r="A100" s="73"/>
      <c r="B100" s="73"/>
      <c r="C100" s="73"/>
      <c r="D100" s="73"/>
      <c r="E100" s="73"/>
      <c r="F100" s="73"/>
      <c r="G100" s="73"/>
      <c r="H100" s="73"/>
      <c r="I100" s="73"/>
      <c r="J100" s="73"/>
      <c r="K100" s="73"/>
      <c r="L100" s="73"/>
      <c r="M100" s="73"/>
      <c r="N100" s="73"/>
      <c r="O100" s="73"/>
    </row>
    <row r="101" spans="1:15">
      <c r="A101" s="73"/>
      <c r="B101" s="73"/>
      <c r="C101" s="73"/>
      <c r="D101" s="73"/>
      <c r="E101" s="73"/>
      <c r="F101" s="73"/>
      <c r="G101" s="73"/>
      <c r="H101" s="73"/>
      <c r="I101" s="73"/>
      <c r="J101" s="73"/>
      <c r="K101" s="73"/>
      <c r="L101" s="73"/>
      <c r="M101" s="73"/>
      <c r="N101" s="73"/>
      <c r="O101" s="73"/>
    </row>
    <row r="102" spans="1:15">
      <c r="A102" s="73"/>
      <c r="B102" s="73"/>
      <c r="C102" s="73"/>
      <c r="D102" s="73"/>
      <c r="E102" s="73"/>
      <c r="F102" s="73"/>
      <c r="G102" s="73"/>
      <c r="H102" s="73"/>
      <c r="I102" s="73"/>
      <c r="J102" s="73"/>
      <c r="K102" s="73"/>
      <c r="L102" s="73"/>
      <c r="M102" s="73"/>
      <c r="N102" s="73"/>
      <c r="O102" s="73"/>
    </row>
    <row r="103" spans="1:15">
      <c r="A103" s="73"/>
      <c r="B103" s="73"/>
      <c r="C103" s="73"/>
      <c r="D103" s="73"/>
      <c r="E103" s="73"/>
      <c r="F103" s="73"/>
      <c r="G103" s="73"/>
      <c r="H103" s="73"/>
      <c r="I103" s="73"/>
      <c r="J103" s="73"/>
      <c r="K103" s="73"/>
      <c r="L103" s="73"/>
      <c r="M103" s="73"/>
      <c r="N103" s="73"/>
      <c r="O103" s="73"/>
    </row>
    <row r="104" spans="1:15">
      <c r="A104" s="73"/>
      <c r="B104" s="73"/>
      <c r="C104" s="73"/>
      <c r="D104" s="73"/>
      <c r="E104" s="73"/>
      <c r="F104" s="73"/>
      <c r="G104" s="73"/>
      <c r="H104" s="73"/>
      <c r="I104" s="73"/>
      <c r="J104" s="73"/>
      <c r="K104" s="73"/>
      <c r="L104" s="73"/>
      <c r="M104" s="73"/>
      <c r="N104" s="73"/>
      <c r="O104" s="73"/>
    </row>
    <row r="105" spans="1:15">
      <c r="A105" s="73"/>
      <c r="B105" s="73"/>
      <c r="C105" s="73"/>
      <c r="D105" s="73"/>
      <c r="E105" s="73"/>
      <c r="F105" s="73"/>
      <c r="G105" s="73"/>
      <c r="H105" s="73"/>
      <c r="I105" s="73"/>
      <c r="J105" s="73"/>
      <c r="K105" s="73"/>
      <c r="L105" s="73"/>
      <c r="M105" s="73"/>
      <c r="N105" s="73"/>
      <c r="O105" s="73"/>
    </row>
    <row r="106" spans="1:15">
      <c r="A106" s="73"/>
      <c r="B106" s="73"/>
      <c r="C106" s="73"/>
      <c r="D106" s="73"/>
      <c r="E106" s="73"/>
      <c r="F106" s="73"/>
      <c r="G106" s="73"/>
      <c r="H106" s="73"/>
      <c r="I106" s="73"/>
      <c r="J106" s="73"/>
      <c r="K106" s="73"/>
      <c r="L106" s="73"/>
      <c r="M106" s="73"/>
      <c r="N106" s="73"/>
      <c r="O106" s="73"/>
    </row>
    <row r="107" spans="1:15">
      <c r="A107" s="73"/>
      <c r="B107" s="73"/>
      <c r="C107" s="73"/>
      <c r="D107" s="73"/>
      <c r="E107" s="73"/>
      <c r="F107" s="73"/>
      <c r="G107" s="73"/>
      <c r="H107" s="73"/>
      <c r="I107" s="73"/>
      <c r="J107" s="73"/>
      <c r="K107" s="73"/>
      <c r="L107" s="73"/>
      <c r="M107" s="73"/>
      <c r="N107" s="73"/>
      <c r="O107" s="73"/>
    </row>
    <row r="108" spans="1:15">
      <c r="A108" s="73"/>
      <c r="B108" s="73"/>
      <c r="C108" s="73"/>
      <c r="D108" s="73"/>
      <c r="E108" s="73"/>
      <c r="F108" s="73"/>
      <c r="G108" s="73"/>
      <c r="H108" s="73"/>
      <c r="I108" s="73"/>
      <c r="J108" s="73"/>
      <c r="K108" s="73"/>
      <c r="L108" s="73"/>
      <c r="M108" s="73"/>
      <c r="N108" s="73"/>
      <c r="O108" s="73"/>
    </row>
    <row r="109" spans="1:15">
      <c r="A109" s="73"/>
      <c r="B109" s="73"/>
      <c r="C109" s="73"/>
      <c r="D109" s="73"/>
      <c r="E109" s="73"/>
      <c r="F109" s="73"/>
      <c r="G109" s="73"/>
      <c r="H109" s="73"/>
      <c r="I109" s="73"/>
      <c r="J109" s="73"/>
      <c r="K109" s="73"/>
      <c r="L109" s="73"/>
      <c r="M109" s="73"/>
      <c r="N109" s="73"/>
      <c r="O109" s="73"/>
    </row>
    <row r="110" spans="1:15">
      <c r="A110" s="73"/>
      <c r="B110" s="73"/>
      <c r="C110" s="73"/>
      <c r="D110" s="73"/>
      <c r="E110" s="73"/>
      <c r="F110" s="73"/>
      <c r="G110" s="73"/>
      <c r="H110" s="73"/>
      <c r="I110" s="73"/>
      <c r="J110" s="73"/>
      <c r="K110" s="73"/>
      <c r="L110" s="73"/>
      <c r="M110" s="73"/>
      <c r="N110" s="73"/>
      <c r="O110" s="73"/>
    </row>
    <row r="111" spans="1:15">
      <c r="A111" s="73"/>
      <c r="B111" s="73"/>
      <c r="C111" s="73"/>
      <c r="D111" s="73"/>
      <c r="E111" s="73"/>
      <c r="F111" s="73"/>
      <c r="G111" s="73"/>
      <c r="H111" s="73"/>
      <c r="I111" s="73"/>
      <c r="J111" s="73"/>
      <c r="K111" s="73"/>
      <c r="L111" s="73"/>
      <c r="M111" s="73"/>
      <c r="N111" s="73"/>
      <c r="O111" s="73"/>
    </row>
    <row r="112" spans="1:15">
      <c r="A112" s="73"/>
      <c r="B112" s="73"/>
      <c r="C112" s="73"/>
      <c r="D112" s="73"/>
      <c r="E112" s="73"/>
      <c r="F112" s="73"/>
      <c r="G112" s="73"/>
      <c r="H112" s="73"/>
      <c r="I112" s="73"/>
      <c r="J112" s="73"/>
      <c r="K112" s="73"/>
      <c r="L112" s="73"/>
      <c r="M112" s="73"/>
      <c r="N112" s="73"/>
      <c r="O112" s="73"/>
    </row>
    <row r="113" spans="1:15">
      <c r="A113" s="73"/>
      <c r="B113" s="73"/>
      <c r="C113" s="73"/>
      <c r="D113" s="73"/>
      <c r="E113" s="73"/>
      <c r="F113" s="73"/>
      <c r="G113" s="73"/>
      <c r="H113" s="73"/>
      <c r="I113" s="73"/>
      <c r="J113" s="73"/>
      <c r="K113" s="73"/>
      <c r="L113" s="73"/>
      <c r="M113" s="73"/>
      <c r="N113" s="73"/>
      <c r="O113" s="73"/>
    </row>
    <row r="114" spans="1:15">
      <c r="A114" s="73"/>
      <c r="B114" s="73"/>
      <c r="C114" s="73"/>
      <c r="D114" s="73"/>
      <c r="E114" s="73"/>
      <c r="F114" s="73"/>
      <c r="G114" s="73"/>
      <c r="H114" s="73"/>
      <c r="I114" s="73"/>
      <c r="J114" s="73"/>
      <c r="K114" s="73"/>
      <c r="L114" s="73"/>
      <c r="M114" s="73"/>
      <c r="N114" s="73"/>
      <c r="O114" s="73"/>
    </row>
    <row r="115" spans="1:15">
      <c r="A115" s="73"/>
      <c r="B115" s="73"/>
      <c r="C115" s="73"/>
      <c r="D115" s="73"/>
      <c r="E115" s="73"/>
      <c r="F115" s="73"/>
      <c r="G115" s="73"/>
      <c r="H115" s="73"/>
      <c r="I115" s="73"/>
      <c r="J115" s="73"/>
      <c r="K115" s="73"/>
      <c r="L115" s="73"/>
      <c r="M115" s="73"/>
      <c r="N115" s="73"/>
      <c r="O115" s="73"/>
    </row>
    <row r="116" spans="1:15">
      <c r="A116" s="73"/>
      <c r="B116" s="73"/>
      <c r="C116" s="73"/>
      <c r="D116" s="73"/>
      <c r="E116" s="73"/>
      <c r="F116" s="73"/>
      <c r="G116" s="73"/>
      <c r="H116" s="73"/>
      <c r="I116" s="73"/>
      <c r="J116" s="73"/>
      <c r="K116" s="73"/>
      <c r="L116" s="73"/>
      <c r="M116" s="73"/>
      <c r="N116" s="73"/>
      <c r="O116" s="73"/>
    </row>
    <row r="117" spans="1:15">
      <c r="A117" s="73"/>
      <c r="B117" s="73"/>
      <c r="C117" s="73"/>
      <c r="D117" s="73"/>
      <c r="E117" s="73"/>
      <c r="F117" s="73"/>
      <c r="G117" s="73"/>
      <c r="H117" s="73"/>
      <c r="I117" s="73"/>
      <c r="J117" s="73"/>
      <c r="K117" s="73"/>
      <c r="L117" s="73"/>
      <c r="M117" s="73"/>
      <c r="N117" s="73"/>
      <c r="O117" s="73"/>
    </row>
    <row r="118" spans="1:15">
      <c r="A118" s="73"/>
      <c r="B118" s="73"/>
      <c r="C118" s="73"/>
      <c r="D118" s="73"/>
      <c r="E118" s="73"/>
      <c r="F118" s="73"/>
      <c r="G118" s="73"/>
      <c r="H118" s="73"/>
      <c r="I118" s="73"/>
      <c r="J118" s="73"/>
      <c r="K118" s="73"/>
      <c r="L118" s="73"/>
      <c r="M118" s="73"/>
      <c r="N118" s="73"/>
      <c r="O118" s="73"/>
    </row>
    <row r="119" spans="1:15">
      <c r="A119" s="73"/>
      <c r="B119" s="73"/>
      <c r="C119" s="73"/>
      <c r="D119" s="73"/>
      <c r="E119" s="73"/>
      <c r="F119" s="73"/>
      <c r="G119" s="73"/>
      <c r="H119" s="73"/>
      <c r="I119" s="73"/>
      <c r="J119" s="73"/>
      <c r="K119" s="73"/>
      <c r="L119" s="73"/>
      <c r="M119" s="73"/>
      <c r="N119" s="73"/>
      <c r="O119" s="73"/>
    </row>
    <row r="120" spans="1:15">
      <c r="A120" s="73"/>
      <c r="B120" s="73"/>
      <c r="C120" s="73"/>
      <c r="D120" s="73"/>
      <c r="E120" s="73"/>
      <c r="F120" s="73"/>
      <c r="G120" s="73"/>
      <c r="H120" s="73"/>
      <c r="I120" s="73"/>
      <c r="J120" s="73"/>
      <c r="K120" s="73"/>
      <c r="L120" s="73"/>
      <c r="M120" s="73"/>
      <c r="N120" s="73"/>
      <c r="O120" s="73"/>
    </row>
    <row r="121" spans="1:15">
      <c r="A121" s="73"/>
      <c r="B121" s="73"/>
      <c r="C121" s="73"/>
      <c r="D121" s="73"/>
      <c r="E121" s="73"/>
      <c r="F121" s="73"/>
      <c r="G121" s="73"/>
      <c r="H121" s="73"/>
      <c r="I121" s="73"/>
      <c r="J121" s="73"/>
      <c r="K121" s="73"/>
      <c r="L121" s="73"/>
      <c r="M121" s="73"/>
      <c r="N121" s="73"/>
      <c r="O121" s="73"/>
    </row>
    <row r="122" spans="1:15">
      <c r="A122" s="73"/>
      <c r="B122" s="73"/>
      <c r="C122" s="73"/>
      <c r="D122" s="73"/>
      <c r="E122" s="73"/>
      <c r="F122" s="73"/>
      <c r="G122" s="73"/>
      <c r="H122" s="73"/>
      <c r="I122" s="73"/>
      <c r="J122" s="73"/>
      <c r="K122" s="73"/>
      <c r="L122" s="73"/>
      <c r="M122" s="73"/>
      <c r="N122" s="73"/>
      <c r="O122" s="73"/>
    </row>
    <row r="123" spans="1:15">
      <c r="A123" s="73"/>
      <c r="B123" s="73"/>
      <c r="C123" s="73"/>
      <c r="D123" s="73"/>
      <c r="E123" s="73"/>
      <c r="F123" s="73"/>
      <c r="G123" s="73"/>
      <c r="H123" s="73"/>
      <c r="I123" s="73"/>
      <c r="J123" s="73"/>
      <c r="K123" s="73"/>
      <c r="L123" s="73"/>
      <c r="M123" s="73"/>
      <c r="N123" s="73"/>
      <c r="O123" s="73"/>
    </row>
    <row r="124" spans="1:15">
      <c r="A124" s="73"/>
      <c r="B124" s="73"/>
      <c r="C124" s="73"/>
      <c r="D124" s="73"/>
      <c r="E124" s="73"/>
      <c r="F124" s="73"/>
      <c r="G124" s="73"/>
      <c r="H124" s="73"/>
      <c r="I124" s="73"/>
      <c r="J124" s="73"/>
      <c r="K124" s="73"/>
      <c r="L124" s="73"/>
      <c r="M124" s="73"/>
      <c r="N124" s="73"/>
      <c r="O124" s="73"/>
    </row>
    <row r="125" spans="1:15">
      <c r="A125" s="73"/>
      <c r="B125" s="73"/>
      <c r="C125" s="73"/>
      <c r="D125" s="73"/>
      <c r="E125" s="73"/>
      <c r="F125" s="73"/>
      <c r="G125" s="73"/>
      <c r="H125" s="73"/>
      <c r="I125" s="73"/>
      <c r="J125" s="73"/>
      <c r="K125" s="73"/>
      <c r="L125" s="73"/>
      <c r="M125" s="73"/>
      <c r="N125" s="73"/>
      <c r="O125" s="73"/>
    </row>
    <row r="126" spans="1:15">
      <c r="A126" s="73"/>
      <c r="B126" s="73"/>
      <c r="C126" s="73"/>
      <c r="D126" s="73"/>
      <c r="E126" s="73"/>
      <c r="F126" s="73"/>
      <c r="G126" s="73"/>
      <c r="H126" s="73"/>
      <c r="I126" s="73"/>
      <c r="J126" s="73"/>
      <c r="K126" s="73"/>
      <c r="L126" s="73"/>
      <c r="M126" s="73"/>
      <c r="N126" s="73"/>
      <c r="O126" s="73"/>
    </row>
    <row r="127" spans="1:15">
      <c r="A127" s="73"/>
      <c r="B127" s="73"/>
      <c r="C127" s="73"/>
      <c r="D127" s="73"/>
      <c r="E127" s="73"/>
      <c r="F127" s="73"/>
      <c r="G127" s="73"/>
      <c r="H127" s="73"/>
      <c r="I127" s="73"/>
      <c r="J127" s="73"/>
      <c r="K127" s="73"/>
      <c r="L127" s="73"/>
      <c r="M127" s="73"/>
      <c r="N127" s="73"/>
      <c r="O127" s="73"/>
    </row>
    <row r="128" spans="1:15">
      <c r="A128" s="73"/>
      <c r="B128" s="73"/>
      <c r="C128" s="73"/>
      <c r="D128" s="73"/>
      <c r="E128" s="73"/>
      <c r="F128" s="73"/>
      <c r="G128" s="73"/>
      <c r="H128" s="73"/>
      <c r="I128" s="73"/>
      <c r="J128" s="73"/>
      <c r="K128" s="73"/>
      <c r="L128" s="73"/>
      <c r="M128" s="73"/>
      <c r="N128" s="73"/>
      <c r="O128" s="73"/>
    </row>
    <row r="129" spans="1:15">
      <c r="A129" s="73"/>
      <c r="B129" s="73"/>
      <c r="C129" s="73"/>
      <c r="D129" s="73"/>
      <c r="E129" s="73"/>
      <c r="F129" s="73"/>
      <c r="G129" s="73"/>
      <c r="H129" s="73"/>
      <c r="I129" s="73"/>
      <c r="J129" s="73"/>
      <c r="K129" s="73"/>
      <c r="L129" s="73"/>
      <c r="M129" s="73"/>
      <c r="N129" s="73"/>
      <c r="O129" s="73"/>
    </row>
    <row r="130" spans="1:15">
      <c r="A130" s="73"/>
      <c r="B130" s="73"/>
      <c r="C130" s="73"/>
      <c r="D130" s="73"/>
      <c r="E130" s="73"/>
      <c r="F130" s="73"/>
      <c r="G130" s="73"/>
      <c r="H130" s="73"/>
      <c r="I130" s="73"/>
      <c r="J130" s="73"/>
      <c r="K130" s="73"/>
      <c r="L130" s="73"/>
      <c r="M130" s="73"/>
      <c r="N130" s="73"/>
      <c r="O130" s="73"/>
    </row>
    <row r="131" spans="1:15">
      <c r="A131" s="73"/>
      <c r="B131" s="73"/>
      <c r="C131" s="73"/>
      <c r="D131" s="73"/>
      <c r="E131" s="73"/>
      <c r="F131" s="73"/>
      <c r="G131" s="73"/>
      <c r="H131" s="73"/>
      <c r="I131" s="73"/>
      <c r="J131" s="73"/>
      <c r="K131" s="73"/>
      <c r="L131" s="73"/>
      <c r="M131" s="73"/>
      <c r="N131" s="73"/>
      <c r="O131" s="73"/>
    </row>
  </sheetData>
  <mergeCells count="10">
    <mergeCell ref="B1:E1"/>
    <mergeCell ref="D13:I13"/>
    <mergeCell ref="A16:A21"/>
    <mergeCell ref="A12:I12"/>
    <mergeCell ref="C25:I25"/>
    <mergeCell ref="C26:I26"/>
    <mergeCell ref="C27:I27"/>
    <mergeCell ref="C28:I28"/>
    <mergeCell ref="C29:I29"/>
    <mergeCell ref="C30:I30"/>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30" zoomScaleNormal="130" workbookViewId="0">
      <selection activeCell="C2" sqref="C2"/>
    </sheetView>
  </sheetViews>
  <sheetFormatPr defaultRowHeight="15"/>
  <cols>
    <col min="2" max="2" width="44.28515625" customWidth="1"/>
    <col min="3" max="3" width="31.42578125" customWidth="1"/>
  </cols>
  <sheetData>
    <row r="1" spans="1:3" ht="15.75">
      <c r="A1" s="250" t="s">
        <v>354</v>
      </c>
      <c r="B1" s="251"/>
      <c r="C1" s="252"/>
    </row>
    <row r="2" spans="1:3" ht="15.75">
      <c r="A2" s="75" t="s">
        <v>16</v>
      </c>
      <c r="B2" s="76" t="s">
        <v>511</v>
      </c>
      <c r="C2" s="50" t="s">
        <v>509</v>
      </c>
    </row>
    <row r="3" spans="1:3" ht="31.5">
      <c r="A3" s="77" t="s">
        <v>17</v>
      </c>
      <c r="B3" s="78" t="s">
        <v>91</v>
      </c>
      <c r="C3" s="50" t="s">
        <v>509</v>
      </c>
    </row>
    <row r="4" spans="1:3" ht="15.75">
      <c r="A4" s="77" t="s">
        <v>87</v>
      </c>
      <c r="B4" s="78" t="s">
        <v>353</v>
      </c>
      <c r="C4" s="50" t="s">
        <v>509</v>
      </c>
    </row>
    <row r="5" spans="1:3" ht="31.5">
      <c r="A5" s="79" t="s">
        <v>18</v>
      </c>
      <c r="B5" s="51" t="s">
        <v>92</v>
      </c>
      <c r="C5" s="50" t="s">
        <v>509</v>
      </c>
    </row>
    <row r="6" spans="1:3" ht="15.75">
      <c r="A6" s="79" t="s">
        <v>89</v>
      </c>
      <c r="B6" s="51" t="s">
        <v>93</v>
      </c>
      <c r="C6" s="50" t="s">
        <v>509</v>
      </c>
    </row>
    <row r="7" spans="1:3" ht="15.75">
      <c r="A7" s="79" t="s">
        <v>90</v>
      </c>
      <c r="B7" s="51" t="s">
        <v>94</v>
      </c>
      <c r="C7" s="50" t="s">
        <v>510</v>
      </c>
    </row>
    <row r="8" spans="1:3" ht="15.75">
      <c r="A8" s="114" t="s">
        <v>478</v>
      </c>
      <c r="B8" s="115" t="s">
        <v>479</v>
      </c>
      <c r="C8" s="50" t="s">
        <v>510</v>
      </c>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2:F98"/>
  <sheetViews>
    <sheetView showGridLines="0" zoomScale="110" zoomScaleNormal="110" workbookViewId="0">
      <selection activeCell="B27" sqref="B27"/>
    </sheetView>
  </sheetViews>
  <sheetFormatPr defaultRowHeight="15"/>
  <cols>
    <col min="1" max="1" width="4.140625" customWidth="1"/>
    <col min="2" max="2" width="33.7109375" bestFit="1" customWidth="1"/>
    <col min="3" max="3" width="43" customWidth="1"/>
    <col min="4" max="4" width="39" style="27" customWidth="1"/>
    <col min="5" max="5" width="19.5703125" style="26" customWidth="1"/>
  </cols>
  <sheetData>
    <row r="2" spans="2:6" ht="43.15" customHeight="1">
      <c r="B2" s="80" t="s">
        <v>85</v>
      </c>
      <c r="C2" s="81" t="s">
        <v>355</v>
      </c>
      <c r="D2" s="89" t="s">
        <v>111</v>
      </c>
      <c r="E2" s="81" t="s">
        <v>113</v>
      </c>
    </row>
    <row r="3" spans="2:6" ht="15.75" hidden="1">
      <c r="B3" s="91" t="s">
        <v>80</v>
      </c>
      <c r="C3" s="91" t="s">
        <v>109</v>
      </c>
      <c r="D3" s="91" t="s">
        <v>356</v>
      </c>
      <c r="E3" s="88"/>
    </row>
    <row r="4" spans="2:6" ht="15.75" hidden="1">
      <c r="B4" s="91" t="s">
        <v>80</v>
      </c>
      <c r="C4" s="91" t="s">
        <v>109</v>
      </c>
      <c r="D4" s="91" t="s">
        <v>357</v>
      </c>
      <c r="E4" s="88"/>
    </row>
    <row r="5" spans="2:6" ht="15.75" hidden="1">
      <c r="B5" s="91" t="s">
        <v>80</v>
      </c>
      <c r="C5" s="91" t="s">
        <v>109</v>
      </c>
      <c r="D5" s="91" t="s">
        <v>358</v>
      </c>
      <c r="E5" s="88"/>
    </row>
    <row r="6" spans="2:6" ht="15.75" hidden="1">
      <c r="B6" s="91" t="s">
        <v>80</v>
      </c>
      <c r="C6" s="91" t="s">
        <v>109</v>
      </c>
      <c r="D6" s="91" t="s">
        <v>359</v>
      </c>
      <c r="E6" s="88"/>
    </row>
    <row r="7" spans="2:6" ht="15.75">
      <c r="B7" s="91" t="s">
        <v>80</v>
      </c>
      <c r="C7" s="91" t="s">
        <v>95</v>
      </c>
      <c r="D7" s="96" t="s">
        <v>96</v>
      </c>
      <c r="E7" s="96" t="s">
        <v>16</v>
      </c>
    </row>
    <row r="8" spans="2:6" ht="15.75">
      <c r="B8" s="91" t="s">
        <v>80</v>
      </c>
      <c r="C8" s="91" t="s">
        <v>97</v>
      </c>
      <c r="D8" s="96" t="s">
        <v>96</v>
      </c>
      <c r="E8" s="96" t="s">
        <v>16</v>
      </c>
      <c r="F8" s="28"/>
    </row>
    <row r="9" spans="2:6" ht="15.75">
      <c r="B9" s="91" t="s">
        <v>80</v>
      </c>
      <c r="C9" s="91" t="s">
        <v>98</v>
      </c>
      <c r="D9" s="96" t="s">
        <v>96</v>
      </c>
      <c r="E9" s="96" t="s">
        <v>16</v>
      </c>
    </row>
    <row r="10" spans="2:6" ht="15.75">
      <c r="B10" s="91" t="s">
        <v>80</v>
      </c>
      <c r="C10" s="91" t="s">
        <v>12</v>
      </c>
      <c r="D10" s="96" t="s">
        <v>96</v>
      </c>
      <c r="E10" s="96" t="s">
        <v>16</v>
      </c>
    </row>
    <row r="11" spans="2:6" ht="15.75">
      <c r="B11" s="91" t="s">
        <v>80</v>
      </c>
      <c r="C11" s="91" t="s">
        <v>360</v>
      </c>
      <c r="D11" s="96" t="s">
        <v>96</v>
      </c>
      <c r="E11" s="96" t="s">
        <v>16</v>
      </c>
    </row>
    <row r="12" spans="2:6" ht="15.75">
      <c r="B12" s="91" t="s">
        <v>80</v>
      </c>
      <c r="C12" s="91" t="s">
        <v>99</v>
      </c>
      <c r="D12" s="96" t="s">
        <v>96</v>
      </c>
      <c r="E12" s="96" t="s">
        <v>16</v>
      </c>
    </row>
    <row r="13" spans="2:6" ht="15.75">
      <c r="B13" s="91" t="s">
        <v>80</v>
      </c>
      <c r="C13" s="91" t="s">
        <v>100</v>
      </c>
      <c r="D13" s="96" t="s">
        <v>96</v>
      </c>
      <c r="E13" s="96" t="s">
        <v>16</v>
      </c>
    </row>
    <row r="14" spans="2:6" ht="15.75">
      <c r="B14" s="91" t="s">
        <v>80</v>
      </c>
      <c r="C14" s="91" t="s">
        <v>101</v>
      </c>
      <c r="D14" s="96" t="s">
        <v>96</v>
      </c>
      <c r="E14" s="96" t="s">
        <v>16</v>
      </c>
    </row>
    <row r="15" spans="2:6" ht="15.75">
      <c r="B15" s="91" t="s">
        <v>80</v>
      </c>
      <c r="C15" s="83"/>
      <c r="D15" s="91" t="s">
        <v>83</v>
      </c>
      <c r="E15" s="96" t="s">
        <v>16</v>
      </c>
    </row>
    <row r="16" spans="2:6" ht="15.75" hidden="1">
      <c r="B16" s="91" t="s">
        <v>80</v>
      </c>
      <c r="C16" s="91" t="s">
        <v>102</v>
      </c>
      <c r="D16" s="96" t="s">
        <v>103</v>
      </c>
      <c r="E16" s="96"/>
    </row>
    <row r="17" spans="2:5" ht="15.75" hidden="1">
      <c r="B17" s="91" t="s">
        <v>80</v>
      </c>
      <c r="C17" s="91" t="s">
        <v>88</v>
      </c>
      <c r="D17" s="96" t="s">
        <v>103</v>
      </c>
      <c r="E17" s="96"/>
    </row>
    <row r="18" spans="2:5" ht="15.75" hidden="1">
      <c r="B18" s="91" t="s">
        <v>80</v>
      </c>
      <c r="C18" s="91" t="s">
        <v>104</v>
      </c>
      <c r="D18" s="96" t="s">
        <v>103</v>
      </c>
      <c r="E18" s="96"/>
    </row>
    <row r="19" spans="2:5" ht="15.75" hidden="1">
      <c r="B19" s="91" t="s">
        <v>80</v>
      </c>
      <c r="C19" s="91" t="s">
        <v>105</v>
      </c>
      <c r="D19" s="96" t="s">
        <v>103</v>
      </c>
      <c r="E19" s="96"/>
    </row>
    <row r="20" spans="2:5" ht="15.75" hidden="1">
      <c r="B20" s="91" t="s">
        <v>80</v>
      </c>
      <c r="C20" s="91" t="s">
        <v>106</v>
      </c>
      <c r="D20" s="96" t="s">
        <v>103</v>
      </c>
      <c r="E20" s="96"/>
    </row>
    <row r="21" spans="2:5" ht="15.75" hidden="1">
      <c r="B21" s="91" t="s">
        <v>80</v>
      </c>
      <c r="C21" s="91" t="s">
        <v>107</v>
      </c>
      <c r="D21" s="254" t="s">
        <v>81</v>
      </c>
      <c r="E21" s="255" t="s">
        <v>140</v>
      </c>
    </row>
    <row r="22" spans="2:5" ht="15.75" hidden="1">
      <c r="B22" s="91" t="s">
        <v>80</v>
      </c>
      <c r="C22" s="91" t="s">
        <v>108</v>
      </c>
      <c r="D22" s="254"/>
      <c r="E22" s="255"/>
    </row>
    <row r="23" spans="2:5" ht="15.75" hidden="1">
      <c r="B23" s="91" t="s">
        <v>80</v>
      </c>
      <c r="C23" s="91" t="s">
        <v>109</v>
      </c>
      <c r="D23" s="91" t="s">
        <v>86</v>
      </c>
      <c r="E23" s="88"/>
    </row>
    <row r="24" spans="2:5" ht="15.75" hidden="1">
      <c r="B24" s="91" t="s">
        <v>80</v>
      </c>
      <c r="C24" s="91" t="s">
        <v>109</v>
      </c>
      <c r="D24" s="91" t="s">
        <v>361</v>
      </c>
      <c r="E24" s="88"/>
    </row>
    <row r="25" spans="2:5" ht="15.75" hidden="1">
      <c r="B25" s="91" t="s">
        <v>80</v>
      </c>
      <c r="C25" s="91" t="s">
        <v>110</v>
      </c>
      <c r="D25" s="91" t="s">
        <v>362</v>
      </c>
      <c r="E25" s="88"/>
    </row>
    <row r="26" spans="2:5" ht="15.75" hidden="1">
      <c r="B26" s="91" t="s">
        <v>80</v>
      </c>
      <c r="C26" s="91" t="s">
        <v>109</v>
      </c>
      <c r="D26" s="91" t="s">
        <v>82</v>
      </c>
      <c r="E26" s="88"/>
    </row>
    <row r="27" spans="2:5" ht="15.75">
      <c r="B27" s="91" t="s">
        <v>430</v>
      </c>
      <c r="C27" s="92" t="s">
        <v>363</v>
      </c>
      <c r="D27" s="92" t="s">
        <v>364</v>
      </c>
      <c r="E27" s="87" t="s">
        <v>16</v>
      </c>
    </row>
    <row r="28" spans="2:5" ht="47.25" hidden="1">
      <c r="B28" s="91" t="s">
        <v>430</v>
      </c>
      <c r="C28" s="92" t="s">
        <v>436</v>
      </c>
      <c r="D28" s="29" t="s">
        <v>365</v>
      </c>
      <c r="E28" s="87" t="s">
        <v>17</v>
      </c>
    </row>
    <row r="29" spans="2:5" ht="31.5" hidden="1">
      <c r="B29" s="91" t="s">
        <v>430</v>
      </c>
      <c r="C29" s="92" t="s">
        <v>366</v>
      </c>
      <c r="D29" s="96" t="s">
        <v>367</v>
      </c>
      <c r="E29" s="96" t="s">
        <v>18</v>
      </c>
    </row>
    <row r="30" spans="2:5" ht="31.5" hidden="1">
      <c r="B30" s="91" t="s">
        <v>430</v>
      </c>
      <c r="C30" s="92" t="s">
        <v>368</v>
      </c>
      <c r="D30" s="96" t="s">
        <v>367</v>
      </c>
      <c r="E30" s="96" t="s">
        <v>18</v>
      </c>
    </row>
    <row r="31" spans="2:5" ht="47.25" hidden="1">
      <c r="B31" s="91" t="s">
        <v>430</v>
      </c>
      <c r="C31" s="92" t="s">
        <v>369</v>
      </c>
      <c r="D31" s="97" t="s">
        <v>112</v>
      </c>
      <c r="E31" s="96" t="s">
        <v>18</v>
      </c>
    </row>
    <row r="32" spans="2:5" ht="31.5" hidden="1">
      <c r="B32" s="91" t="s">
        <v>430</v>
      </c>
      <c r="C32" s="92" t="s">
        <v>370</v>
      </c>
      <c r="D32" s="97" t="s">
        <v>112</v>
      </c>
      <c r="E32" s="96" t="s">
        <v>18</v>
      </c>
    </row>
    <row r="33" spans="2:5" ht="15.75" hidden="1">
      <c r="B33" s="91" t="s">
        <v>430</v>
      </c>
      <c r="C33" s="92" t="s">
        <v>371</v>
      </c>
      <c r="D33" s="97" t="s">
        <v>112</v>
      </c>
      <c r="E33" s="96" t="s">
        <v>18</v>
      </c>
    </row>
    <row r="34" spans="2:5" ht="31.5" hidden="1">
      <c r="B34" s="91" t="s">
        <v>430</v>
      </c>
      <c r="C34" s="92" t="s">
        <v>372</v>
      </c>
      <c r="D34" s="97" t="s">
        <v>112</v>
      </c>
      <c r="E34" s="96" t="s">
        <v>18</v>
      </c>
    </row>
    <row r="35" spans="2:5" ht="15.75" hidden="1">
      <c r="B35" s="91" t="s">
        <v>430</v>
      </c>
      <c r="C35" s="92" t="s">
        <v>373</v>
      </c>
      <c r="D35" s="97" t="s">
        <v>112</v>
      </c>
      <c r="E35" s="96" t="s">
        <v>18</v>
      </c>
    </row>
    <row r="36" spans="2:5" ht="31.5" hidden="1">
      <c r="B36" s="91" t="s">
        <v>430</v>
      </c>
      <c r="C36" s="92" t="s">
        <v>374</v>
      </c>
      <c r="D36" s="97" t="s">
        <v>112</v>
      </c>
      <c r="E36" s="96" t="s">
        <v>18</v>
      </c>
    </row>
    <row r="37" spans="2:5" ht="15.75" hidden="1">
      <c r="B37" s="91" t="s">
        <v>430</v>
      </c>
      <c r="C37" s="92" t="s">
        <v>375</v>
      </c>
      <c r="D37" s="97" t="s">
        <v>112</v>
      </c>
      <c r="E37" s="96" t="s">
        <v>18</v>
      </c>
    </row>
    <row r="38" spans="2:5" ht="31.5" hidden="1">
      <c r="B38" s="91" t="s">
        <v>430</v>
      </c>
      <c r="C38" s="92" t="s">
        <v>376</v>
      </c>
      <c r="D38" s="92" t="s">
        <v>376</v>
      </c>
      <c r="E38" s="87" t="s">
        <v>18</v>
      </c>
    </row>
    <row r="39" spans="2:5" ht="15.75" hidden="1">
      <c r="B39" s="91" t="s">
        <v>430</v>
      </c>
      <c r="C39" s="92" t="s">
        <v>377</v>
      </c>
      <c r="D39" s="92" t="s">
        <v>377</v>
      </c>
      <c r="E39" s="75" t="s">
        <v>18</v>
      </c>
    </row>
    <row r="40" spans="2:5" ht="62.45" hidden="1" customHeight="1">
      <c r="B40" s="84" t="s">
        <v>431</v>
      </c>
      <c r="C40" s="84" t="s">
        <v>378</v>
      </c>
      <c r="D40" s="50" t="s">
        <v>379</v>
      </c>
      <c r="E40" s="82" t="s">
        <v>89</v>
      </c>
    </row>
    <row r="41" spans="2:5" ht="62.45" hidden="1" customHeight="1">
      <c r="B41" s="84" t="s">
        <v>431</v>
      </c>
      <c r="C41" s="84" t="s">
        <v>380</v>
      </c>
      <c r="D41" s="50" t="s">
        <v>379</v>
      </c>
      <c r="E41" s="82" t="s">
        <v>89</v>
      </c>
    </row>
    <row r="42" spans="2:5" ht="157.5" hidden="1">
      <c r="B42" s="84" t="s">
        <v>431</v>
      </c>
      <c r="C42" s="84" t="s">
        <v>381</v>
      </c>
      <c r="D42" s="84" t="s">
        <v>382</v>
      </c>
      <c r="E42" s="82" t="s">
        <v>87</v>
      </c>
    </row>
    <row r="43" spans="2:5" ht="31.5" hidden="1">
      <c r="B43" s="84" t="s">
        <v>431</v>
      </c>
      <c r="C43" s="84" t="s">
        <v>383</v>
      </c>
      <c r="D43" s="84" t="s">
        <v>384</v>
      </c>
      <c r="E43" s="82" t="s">
        <v>89</v>
      </c>
    </row>
    <row r="44" spans="2:5" ht="31.5" hidden="1">
      <c r="B44" s="84" t="s">
        <v>431</v>
      </c>
      <c r="C44" s="84" t="s">
        <v>385</v>
      </c>
      <c r="D44" s="84" t="s">
        <v>385</v>
      </c>
      <c r="E44" s="82" t="s">
        <v>215</v>
      </c>
    </row>
    <row r="45" spans="2:5" ht="47.25" hidden="1">
      <c r="B45" s="84" t="s">
        <v>432</v>
      </c>
      <c r="C45" s="84" t="s">
        <v>434</v>
      </c>
      <c r="D45" s="50" t="s">
        <v>422</v>
      </c>
      <c r="E45" s="50" t="s">
        <v>87</v>
      </c>
    </row>
    <row r="46" spans="2:5" ht="63" hidden="1">
      <c r="B46" s="84" t="s">
        <v>432</v>
      </c>
      <c r="C46" s="84" t="s">
        <v>386</v>
      </c>
      <c r="D46" s="50" t="s">
        <v>422</v>
      </c>
      <c r="E46" s="50" t="s">
        <v>87</v>
      </c>
    </row>
    <row r="47" spans="2:5" ht="63" hidden="1">
      <c r="B47" s="84" t="s">
        <v>432</v>
      </c>
      <c r="C47" s="84" t="s">
        <v>387</v>
      </c>
      <c r="D47" s="50" t="s">
        <v>422</v>
      </c>
      <c r="E47" s="50" t="s">
        <v>87</v>
      </c>
    </row>
    <row r="48" spans="2:5" ht="47.25" hidden="1">
      <c r="B48" s="84" t="s">
        <v>432</v>
      </c>
      <c r="C48" s="85" t="s">
        <v>388</v>
      </c>
      <c r="D48" s="50" t="s">
        <v>422</v>
      </c>
      <c r="E48" s="50" t="s">
        <v>87</v>
      </c>
    </row>
    <row r="49" spans="2:5" ht="31.5" hidden="1">
      <c r="B49" s="84" t="s">
        <v>432</v>
      </c>
      <c r="C49" s="84" t="s">
        <v>389</v>
      </c>
      <c r="D49" s="50" t="s">
        <v>390</v>
      </c>
      <c r="E49" s="50" t="s">
        <v>90</v>
      </c>
    </row>
    <row r="50" spans="2:5" ht="63" hidden="1">
      <c r="B50" s="84" t="s">
        <v>432</v>
      </c>
      <c r="C50" s="84" t="s">
        <v>435</v>
      </c>
      <c r="D50" s="50" t="s">
        <v>390</v>
      </c>
      <c r="E50" s="50" t="s">
        <v>90</v>
      </c>
    </row>
    <row r="51" spans="2:5" ht="31.5" hidden="1">
      <c r="B51" s="84" t="s">
        <v>432</v>
      </c>
      <c r="C51" s="84" t="s">
        <v>391</v>
      </c>
      <c r="D51" s="50" t="s">
        <v>392</v>
      </c>
      <c r="E51" s="50" t="s">
        <v>90</v>
      </c>
    </row>
    <row r="52" spans="2:5" ht="31.5" hidden="1">
      <c r="B52" s="84" t="s">
        <v>432</v>
      </c>
      <c r="C52" s="84" t="s">
        <v>393</v>
      </c>
      <c r="D52" s="50" t="s">
        <v>392</v>
      </c>
      <c r="E52" s="50" t="s">
        <v>90</v>
      </c>
    </row>
    <row r="53" spans="2:5" ht="15.75" hidden="1">
      <c r="B53" s="84" t="s">
        <v>432</v>
      </c>
      <c r="C53" s="84" t="s">
        <v>394</v>
      </c>
      <c r="D53" s="50" t="s">
        <v>395</v>
      </c>
      <c r="E53" s="82" t="s">
        <v>89</v>
      </c>
    </row>
    <row r="54" spans="2:5" ht="15.75" hidden="1">
      <c r="B54" s="84" t="s">
        <v>432</v>
      </c>
      <c r="C54" s="84" t="s">
        <v>396</v>
      </c>
      <c r="D54" s="50" t="s">
        <v>395</v>
      </c>
      <c r="E54" s="82" t="s">
        <v>89</v>
      </c>
    </row>
    <row r="55" spans="2:5" ht="31.5" hidden="1">
      <c r="B55" s="84" t="s">
        <v>432</v>
      </c>
      <c r="C55" s="84" t="s">
        <v>397</v>
      </c>
      <c r="D55" s="50" t="s">
        <v>395</v>
      </c>
      <c r="E55" s="82" t="s">
        <v>89</v>
      </c>
    </row>
    <row r="56" spans="2:5" ht="31.5" hidden="1">
      <c r="B56" s="84" t="s">
        <v>432</v>
      </c>
      <c r="C56" s="84" t="s">
        <v>398</v>
      </c>
      <c r="D56" s="84" t="s">
        <v>399</v>
      </c>
      <c r="E56" s="82" t="s">
        <v>87</v>
      </c>
    </row>
    <row r="57" spans="2:5" ht="157.5" hidden="1">
      <c r="B57" s="84" t="s">
        <v>432</v>
      </c>
      <c r="C57" s="84" t="s">
        <v>400</v>
      </c>
      <c r="D57" s="50" t="s">
        <v>401</v>
      </c>
      <c r="E57" s="50" t="s">
        <v>89</v>
      </c>
    </row>
    <row r="58" spans="2:5" ht="78.75" hidden="1">
      <c r="B58" s="84" t="s">
        <v>432</v>
      </c>
      <c r="C58" s="84" t="s">
        <v>402</v>
      </c>
      <c r="D58" s="50" t="s">
        <v>401</v>
      </c>
      <c r="E58" s="50" t="s">
        <v>89</v>
      </c>
    </row>
    <row r="59" spans="2:5" ht="31.5" hidden="1">
      <c r="B59" s="84" t="s">
        <v>432</v>
      </c>
      <c r="C59" s="84" t="s">
        <v>403</v>
      </c>
      <c r="D59" s="50" t="s">
        <v>401</v>
      </c>
      <c r="E59" s="50" t="s">
        <v>89</v>
      </c>
    </row>
    <row r="60" spans="2:5" ht="63" hidden="1">
      <c r="B60" s="84" t="s">
        <v>432</v>
      </c>
      <c r="C60" s="84" t="s">
        <v>404</v>
      </c>
      <c r="D60" s="84" t="s">
        <v>405</v>
      </c>
      <c r="E60" s="82" t="s">
        <v>89</v>
      </c>
    </row>
    <row r="61" spans="2:5" ht="78.75" hidden="1">
      <c r="B61" s="84" t="s">
        <v>432</v>
      </c>
      <c r="C61" s="84" t="s">
        <v>406</v>
      </c>
      <c r="D61" s="50" t="s">
        <v>407</v>
      </c>
      <c r="E61" s="82" t="s">
        <v>89</v>
      </c>
    </row>
    <row r="62" spans="2:5" ht="110.25" hidden="1">
      <c r="B62" s="84" t="s">
        <v>432</v>
      </c>
      <c r="C62" s="84" t="s">
        <v>408</v>
      </c>
      <c r="D62" s="50" t="s">
        <v>407</v>
      </c>
      <c r="E62" s="82" t="s">
        <v>89</v>
      </c>
    </row>
    <row r="63" spans="2:5" ht="31.5" hidden="1">
      <c r="B63" s="84" t="s">
        <v>432</v>
      </c>
      <c r="C63" s="84" t="s">
        <v>409</v>
      </c>
      <c r="D63" s="84" t="s">
        <v>410</v>
      </c>
      <c r="E63" s="82" t="s">
        <v>90</v>
      </c>
    </row>
    <row r="64" spans="2:5" ht="141.75" hidden="1">
      <c r="B64" s="84" t="s">
        <v>433</v>
      </c>
      <c r="C64" s="94" t="s">
        <v>411</v>
      </c>
      <c r="D64" s="98" t="s">
        <v>412</v>
      </c>
      <c r="E64" s="99" t="s">
        <v>87</v>
      </c>
    </row>
    <row r="65" spans="2:5" ht="63" hidden="1">
      <c r="B65" s="84" t="s">
        <v>433</v>
      </c>
      <c r="C65" s="84" t="s">
        <v>413</v>
      </c>
      <c r="D65" s="98" t="s">
        <v>412</v>
      </c>
      <c r="E65" s="99" t="s">
        <v>87</v>
      </c>
    </row>
    <row r="66" spans="2:5" ht="31.5" hidden="1">
      <c r="B66" s="84" t="s">
        <v>433</v>
      </c>
      <c r="C66" s="253" t="s">
        <v>414</v>
      </c>
      <c r="D66" s="97" t="s">
        <v>415</v>
      </c>
      <c r="E66" s="50" t="s">
        <v>87</v>
      </c>
    </row>
    <row r="67" spans="2:5" ht="31.5" hidden="1">
      <c r="B67" s="84" t="s">
        <v>433</v>
      </c>
      <c r="C67" s="253"/>
      <c r="D67" s="97" t="s">
        <v>415</v>
      </c>
      <c r="E67" s="50" t="s">
        <v>87</v>
      </c>
    </row>
    <row r="68" spans="2:5" ht="141.75" hidden="1">
      <c r="B68" s="84" t="s">
        <v>433</v>
      </c>
      <c r="C68" s="94" t="s">
        <v>416</v>
      </c>
      <c r="D68" s="97" t="s">
        <v>415</v>
      </c>
      <c r="E68" s="50" t="s">
        <v>87</v>
      </c>
    </row>
    <row r="69" spans="2:5" ht="63" hidden="1">
      <c r="B69" s="84" t="s">
        <v>433</v>
      </c>
      <c r="C69" s="84" t="s">
        <v>417</v>
      </c>
      <c r="D69" s="84" t="s">
        <v>418</v>
      </c>
      <c r="E69" s="82" t="s">
        <v>87</v>
      </c>
    </row>
    <row r="70" spans="2:5" ht="78.75" hidden="1">
      <c r="B70" s="84" t="s">
        <v>433</v>
      </c>
      <c r="C70" s="84" t="s">
        <v>419</v>
      </c>
      <c r="D70" s="84" t="s">
        <v>420</v>
      </c>
      <c r="E70" s="82" t="s">
        <v>87</v>
      </c>
    </row>
    <row r="71" spans="2:5" ht="63" hidden="1">
      <c r="B71" s="84" t="s">
        <v>433</v>
      </c>
      <c r="C71" s="84" t="s">
        <v>421</v>
      </c>
      <c r="D71" s="99" t="s">
        <v>422</v>
      </c>
      <c r="E71" s="50" t="s">
        <v>87</v>
      </c>
    </row>
    <row r="72" spans="2:5" ht="204.75" hidden="1">
      <c r="B72" s="84" t="s">
        <v>433</v>
      </c>
      <c r="C72" s="93" t="s">
        <v>429</v>
      </c>
      <c r="D72" s="99" t="s">
        <v>422</v>
      </c>
      <c r="E72" s="50" t="s">
        <v>87</v>
      </c>
    </row>
    <row r="73" spans="2:5" ht="141.75" hidden="1">
      <c r="B73" s="84" t="s">
        <v>433</v>
      </c>
      <c r="C73" s="84" t="s">
        <v>423</v>
      </c>
      <c r="D73" s="98" t="s">
        <v>424</v>
      </c>
      <c r="E73" s="50" t="s">
        <v>87</v>
      </c>
    </row>
    <row r="74" spans="2:5" ht="47.25" hidden="1">
      <c r="B74" s="84" t="s">
        <v>433</v>
      </c>
      <c r="C74" s="84" t="s">
        <v>425</v>
      </c>
      <c r="D74" s="98" t="s">
        <v>424</v>
      </c>
      <c r="E74" s="50" t="s">
        <v>87</v>
      </c>
    </row>
    <row r="75" spans="2:5" ht="78.75" hidden="1">
      <c r="B75" s="84" t="s">
        <v>433</v>
      </c>
      <c r="C75" s="84" t="s">
        <v>426</v>
      </c>
      <c r="D75" s="98" t="s">
        <v>424</v>
      </c>
      <c r="E75" s="50" t="s">
        <v>87</v>
      </c>
    </row>
    <row r="76" spans="2:5" ht="63" hidden="1">
      <c r="B76" s="84" t="s">
        <v>433</v>
      </c>
      <c r="C76" s="85" t="s">
        <v>427</v>
      </c>
      <c r="D76" s="98" t="s">
        <v>424</v>
      </c>
      <c r="E76" s="50" t="s">
        <v>87</v>
      </c>
    </row>
    <row r="77" spans="2:5" ht="47.25" hidden="1">
      <c r="B77" s="84" t="s">
        <v>433</v>
      </c>
      <c r="C77" s="84" t="s">
        <v>428</v>
      </c>
      <c r="D77" s="98" t="s">
        <v>424</v>
      </c>
      <c r="E77" s="50" t="s">
        <v>87</v>
      </c>
    </row>
    <row r="79" spans="2:5" ht="18.75">
      <c r="B79" s="32"/>
      <c r="C79" s="32"/>
      <c r="D79" s="90"/>
      <c r="E79" s="86"/>
    </row>
    <row r="80" spans="2:5" ht="18.75">
      <c r="B80" s="32"/>
      <c r="C80" s="32"/>
      <c r="D80" s="90"/>
      <c r="E80" s="86"/>
    </row>
    <row r="81" spans="2:5" ht="18.75">
      <c r="B81" s="32"/>
      <c r="C81" s="32"/>
      <c r="D81" s="90"/>
      <c r="E81" s="86"/>
    </row>
    <row r="82" spans="2:5" ht="18.75">
      <c r="B82" s="32"/>
      <c r="C82" s="32"/>
      <c r="D82" s="90"/>
      <c r="E82" s="86"/>
    </row>
    <row r="83" spans="2:5" ht="18.75">
      <c r="B83" s="32"/>
      <c r="C83" s="32"/>
      <c r="D83" s="90"/>
      <c r="E83" s="86"/>
    </row>
    <row r="84" spans="2:5" ht="18.75">
      <c r="B84" s="32"/>
      <c r="C84" s="32"/>
      <c r="D84" s="90"/>
      <c r="E84" s="86"/>
    </row>
    <row r="85" spans="2:5" ht="18.75">
      <c r="B85" s="32"/>
      <c r="C85" s="32"/>
      <c r="D85" s="90"/>
      <c r="E85" s="86"/>
    </row>
    <row r="86" spans="2:5" ht="18.75">
      <c r="B86" s="32"/>
      <c r="C86" s="32"/>
      <c r="D86" s="90"/>
      <c r="E86" s="86"/>
    </row>
    <row r="87" spans="2:5" ht="18.75">
      <c r="B87" s="32"/>
      <c r="C87" s="32"/>
      <c r="D87" s="90"/>
      <c r="E87" s="86"/>
    </row>
    <row r="88" spans="2:5" ht="18.75">
      <c r="B88" s="32"/>
      <c r="C88" s="32"/>
      <c r="D88" s="90"/>
      <c r="E88" s="86"/>
    </row>
    <row r="89" spans="2:5" ht="18.75">
      <c r="B89" s="32"/>
      <c r="C89" s="32"/>
      <c r="D89" s="90"/>
      <c r="E89" s="86"/>
    </row>
    <row r="90" spans="2:5" ht="18.75">
      <c r="B90" s="32"/>
      <c r="C90" s="32"/>
      <c r="D90" s="90"/>
      <c r="E90" s="86"/>
    </row>
    <row r="91" spans="2:5" ht="18.75">
      <c r="B91" s="32"/>
      <c r="C91" s="32"/>
      <c r="D91" s="90"/>
      <c r="E91" s="86"/>
    </row>
    <row r="92" spans="2:5" ht="18.75">
      <c r="B92" s="32"/>
      <c r="C92" s="32"/>
      <c r="D92" s="90"/>
      <c r="E92" s="86"/>
    </row>
    <row r="93" spans="2:5" ht="18.75">
      <c r="B93" s="32"/>
      <c r="C93" s="32"/>
      <c r="D93" s="90"/>
      <c r="E93" s="86"/>
    </row>
    <row r="94" spans="2:5" ht="18.75">
      <c r="B94" s="32"/>
      <c r="C94" s="32"/>
      <c r="D94" s="90"/>
      <c r="E94" s="86"/>
    </row>
    <row r="95" spans="2:5" ht="18.75">
      <c r="B95" s="32"/>
      <c r="C95" s="32"/>
      <c r="D95" s="90"/>
      <c r="E95" s="86"/>
    </row>
    <row r="96" spans="2:5" ht="18.75">
      <c r="B96" s="32"/>
      <c r="C96" s="32"/>
      <c r="D96" s="90"/>
      <c r="E96" s="86"/>
    </row>
    <row r="97" spans="2:5" ht="18.75">
      <c r="B97" s="32"/>
      <c r="C97" s="32"/>
      <c r="D97" s="90"/>
      <c r="E97" s="86"/>
    </row>
    <row r="98" spans="2:5" ht="18.75">
      <c r="B98" s="32"/>
      <c r="C98" s="32"/>
      <c r="D98" s="90"/>
      <c r="E98" s="86"/>
    </row>
  </sheetData>
  <autoFilter ref="B2:E77">
    <filterColumn colId="3">
      <filters>
        <filter val="A"/>
      </filters>
    </filterColumn>
  </autoFilter>
  <mergeCells count="3">
    <mergeCell ref="C66:C67"/>
    <mergeCell ref="D21:D22"/>
    <mergeCell ref="E21:E22"/>
  </mergeCells>
  <pageMargins left="0.25" right="0.25" top="0.75" bottom="0.75" header="0.3" footer="0.3"/>
  <pageSetup paperSize="8"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7"/>
  <sheetViews>
    <sheetView showGridLines="0" topLeftCell="A46" zoomScale="110" zoomScaleNormal="110" workbookViewId="0">
      <selection activeCell="C40" sqref="C40:C41"/>
    </sheetView>
  </sheetViews>
  <sheetFormatPr defaultColWidth="8.85546875" defaultRowHeight="15"/>
  <cols>
    <col min="1" max="1" width="4.140625" style="1" customWidth="1"/>
    <col min="2" max="2" width="23.140625" style="1" customWidth="1"/>
    <col min="3" max="3" width="34.28515625" style="142" customWidth="1"/>
    <col min="4" max="4" width="38.7109375" style="1" customWidth="1"/>
    <col min="5" max="5" width="10.7109375" style="12" customWidth="1"/>
    <col min="6" max="16384" width="8.85546875" style="1"/>
  </cols>
  <sheetData>
    <row r="2" spans="1:5" ht="31.5">
      <c r="A2" s="110"/>
      <c r="B2" s="129" t="s">
        <v>85</v>
      </c>
      <c r="C2" s="129" t="s">
        <v>111</v>
      </c>
      <c r="D2" s="129" t="s">
        <v>355</v>
      </c>
      <c r="E2" s="129" t="s">
        <v>113</v>
      </c>
    </row>
    <row r="3" spans="1:5" ht="15.75">
      <c r="B3" s="92" t="s">
        <v>80</v>
      </c>
      <c r="C3" s="148" t="s">
        <v>356</v>
      </c>
      <c r="D3" s="188" t="s">
        <v>109</v>
      </c>
      <c r="E3" s="141"/>
    </row>
    <row r="4" spans="1:5" ht="15.75">
      <c r="B4" s="92" t="s">
        <v>80</v>
      </c>
      <c r="C4" s="148" t="s">
        <v>357</v>
      </c>
      <c r="D4" s="188" t="s">
        <v>109</v>
      </c>
      <c r="E4" s="141"/>
    </row>
    <row r="5" spans="1:5" ht="15.75">
      <c r="B5" s="92" t="s">
        <v>80</v>
      </c>
      <c r="C5" s="148" t="s">
        <v>359</v>
      </c>
      <c r="D5" s="188" t="s">
        <v>109</v>
      </c>
      <c r="E5" s="154"/>
    </row>
    <row r="6" spans="1:5" ht="15.75">
      <c r="B6" s="92" t="s">
        <v>80</v>
      </c>
      <c r="C6" s="260" t="s">
        <v>96</v>
      </c>
      <c r="D6" s="92" t="s">
        <v>95</v>
      </c>
      <c r="E6" s="257" t="s">
        <v>16</v>
      </c>
    </row>
    <row r="7" spans="1:5" ht="15.75">
      <c r="B7" s="92" t="s">
        <v>80</v>
      </c>
      <c r="C7" s="261"/>
      <c r="D7" s="92" t="s">
        <v>97</v>
      </c>
      <c r="E7" s="258"/>
    </row>
    <row r="8" spans="1:5" ht="15.75">
      <c r="B8" s="92" t="s">
        <v>80</v>
      </c>
      <c r="C8" s="261"/>
      <c r="D8" s="92" t="s">
        <v>98</v>
      </c>
      <c r="E8" s="258"/>
    </row>
    <row r="9" spans="1:5" ht="15.75">
      <c r="B9" s="92" t="s">
        <v>80</v>
      </c>
      <c r="C9" s="261"/>
      <c r="D9" s="92" t="s">
        <v>12</v>
      </c>
      <c r="E9" s="258"/>
    </row>
    <row r="10" spans="1:5" ht="15.75">
      <c r="B10" s="92" t="s">
        <v>80</v>
      </c>
      <c r="C10" s="261"/>
      <c r="D10" s="92" t="s">
        <v>99</v>
      </c>
      <c r="E10" s="258"/>
    </row>
    <row r="11" spans="1:5" ht="15.75">
      <c r="B11" s="92" t="s">
        <v>80</v>
      </c>
      <c r="C11" s="261"/>
      <c r="D11" s="92" t="s">
        <v>100</v>
      </c>
      <c r="E11" s="258"/>
    </row>
    <row r="12" spans="1:5" ht="15.75">
      <c r="B12" s="211" t="s">
        <v>80</v>
      </c>
      <c r="C12" s="261"/>
      <c r="D12" s="243" t="s">
        <v>360</v>
      </c>
      <c r="E12" s="259"/>
    </row>
    <row r="13" spans="1:5" ht="15.75">
      <c r="B13" s="211" t="s">
        <v>80</v>
      </c>
      <c r="C13" s="261"/>
      <c r="D13" s="92" t="s">
        <v>101</v>
      </c>
      <c r="E13" s="140"/>
    </row>
    <row r="14" spans="1:5" ht="15.75">
      <c r="B14" s="211" t="s">
        <v>80</v>
      </c>
      <c r="C14" s="262"/>
      <c r="D14" s="243" t="s">
        <v>530</v>
      </c>
      <c r="E14" s="244" t="s">
        <v>16</v>
      </c>
    </row>
    <row r="15" spans="1:5" ht="15.75">
      <c r="B15" s="92" t="s">
        <v>80</v>
      </c>
      <c r="C15" s="148" t="s">
        <v>83</v>
      </c>
      <c r="D15" s="187" t="s">
        <v>109</v>
      </c>
      <c r="E15" s="149" t="s">
        <v>16</v>
      </c>
    </row>
    <row r="16" spans="1:5" ht="15.75">
      <c r="B16" s="92" t="s">
        <v>80</v>
      </c>
      <c r="C16" s="253" t="s">
        <v>103</v>
      </c>
      <c r="D16" s="92" t="s">
        <v>102</v>
      </c>
      <c r="E16" s="256" t="s">
        <v>478</v>
      </c>
    </row>
    <row r="17" spans="2:5" ht="15.75">
      <c r="B17" s="92" t="s">
        <v>80</v>
      </c>
      <c r="C17" s="253"/>
      <c r="D17" s="92" t="s">
        <v>88</v>
      </c>
      <c r="E17" s="256"/>
    </row>
    <row r="18" spans="2:5" ht="15.75">
      <c r="B18" s="92" t="s">
        <v>80</v>
      </c>
      <c r="C18" s="253"/>
      <c r="D18" s="92" t="s">
        <v>104</v>
      </c>
      <c r="E18" s="256"/>
    </row>
    <row r="19" spans="2:5" ht="15.75">
      <c r="B19" s="92" t="s">
        <v>80</v>
      </c>
      <c r="C19" s="253"/>
      <c r="D19" s="92" t="s">
        <v>105</v>
      </c>
      <c r="E19" s="256"/>
    </row>
    <row r="20" spans="2:5" ht="15.75">
      <c r="B20" s="92" t="s">
        <v>80</v>
      </c>
      <c r="C20" s="253"/>
      <c r="D20" s="92" t="s">
        <v>480</v>
      </c>
      <c r="E20" s="256"/>
    </row>
    <row r="21" spans="2:5" ht="15.75">
      <c r="B21" s="92" t="s">
        <v>80</v>
      </c>
      <c r="C21" s="253"/>
      <c r="D21" s="92" t="s">
        <v>106</v>
      </c>
      <c r="E21" s="256"/>
    </row>
    <row r="22" spans="2:5" ht="15.75">
      <c r="B22" s="92" t="s">
        <v>80</v>
      </c>
      <c r="C22" s="253" t="s">
        <v>81</v>
      </c>
      <c r="D22" s="92" t="s">
        <v>107</v>
      </c>
      <c r="E22" s="141"/>
    </row>
    <row r="23" spans="2:5" ht="15.75">
      <c r="B23" s="92" t="s">
        <v>80</v>
      </c>
      <c r="C23" s="253"/>
      <c r="D23" s="92" t="s">
        <v>108</v>
      </c>
      <c r="E23" s="141"/>
    </row>
    <row r="24" spans="2:5" ht="15.75">
      <c r="B24" s="92" t="s">
        <v>80</v>
      </c>
      <c r="C24" s="148" t="s">
        <v>86</v>
      </c>
      <c r="D24" s="188" t="s">
        <v>109</v>
      </c>
      <c r="E24" s="141"/>
    </row>
    <row r="25" spans="2:5" ht="15.75">
      <c r="B25" s="92" t="s">
        <v>80</v>
      </c>
      <c r="C25" s="148" t="s">
        <v>361</v>
      </c>
      <c r="D25" s="188" t="s">
        <v>109</v>
      </c>
      <c r="E25" s="141"/>
    </row>
    <row r="26" spans="2:5" ht="15.75">
      <c r="B26" s="92" t="s">
        <v>80</v>
      </c>
      <c r="C26" s="148" t="s">
        <v>362</v>
      </c>
      <c r="D26" s="92" t="s">
        <v>110</v>
      </c>
      <c r="E26" s="141"/>
    </row>
    <row r="27" spans="2:5" ht="15.75">
      <c r="B27" s="92" t="s">
        <v>80</v>
      </c>
      <c r="C27" s="148" t="s">
        <v>82</v>
      </c>
      <c r="D27" s="188" t="s">
        <v>109</v>
      </c>
      <c r="E27" s="141"/>
    </row>
    <row r="28" spans="2:5" ht="31.5">
      <c r="B28" s="92" t="s">
        <v>430</v>
      </c>
      <c r="C28" s="148" t="s">
        <v>364</v>
      </c>
      <c r="D28" s="92" t="s">
        <v>363</v>
      </c>
      <c r="E28" s="149" t="s">
        <v>16</v>
      </c>
    </row>
    <row r="29" spans="2:5" ht="47.25">
      <c r="B29" s="92" t="s">
        <v>430</v>
      </c>
      <c r="C29" s="148" t="s">
        <v>365</v>
      </c>
      <c r="D29" s="92" t="s">
        <v>436</v>
      </c>
      <c r="E29" s="149" t="s">
        <v>17</v>
      </c>
    </row>
    <row r="30" spans="2:5" ht="31.5">
      <c r="B30" s="219" t="s">
        <v>430</v>
      </c>
      <c r="C30" s="243" t="s">
        <v>536</v>
      </c>
      <c r="D30" s="243" t="s">
        <v>538</v>
      </c>
      <c r="E30" s="244" t="s">
        <v>17</v>
      </c>
    </row>
    <row r="31" spans="2:5" ht="31.5">
      <c r="B31" s="92" t="s">
        <v>430</v>
      </c>
      <c r="C31" s="253" t="s">
        <v>367</v>
      </c>
      <c r="D31" s="92" t="s">
        <v>366</v>
      </c>
      <c r="E31" s="141"/>
    </row>
    <row r="32" spans="2:5" ht="31.5">
      <c r="B32" s="92" t="s">
        <v>430</v>
      </c>
      <c r="C32" s="253"/>
      <c r="D32" s="92" t="s">
        <v>368</v>
      </c>
      <c r="E32" s="141"/>
    </row>
    <row r="33" spans="2:5" ht="31.5">
      <c r="B33" s="92" t="s">
        <v>430</v>
      </c>
      <c r="C33" s="253" t="s">
        <v>112</v>
      </c>
      <c r="D33" s="92" t="s">
        <v>370</v>
      </c>
      <c r="E33" s="149" t="s">
        <v>18</v>
      </c>
    </row>
    <row r="34" spans="2:5" ht="31.5">
      <c r="B34" s="92" t="s">
        <v>430</v>
      </c>
      <c r="C34" s="253"/>
      <c r="D34" s="92" t="s">
        <v>371</v>
      </c>
      <c r="E34" s="149" t="s">
        <v>18</v>
      </c>
    </row>
    <row r="35" spans="2:5" ht="31.5">
      <c r="B35" s="92" t="s">
        <v>430</v>
      </c>
      <c r="C35" s="253"/>
      <c r="D35" s="92" t="s">
        <v>372</v>
      </c>
      <c r="E35" s="149" t="s">
        <v>18</v>
      </c>
    </row>
    <row r="36" spans="2:5" ht="31.5">
      <c r="B36" s="92" t="s">
        <v>430</v>
      </c>
      <c r="C36" s="253"/>
      <c r="D36" s="92" t="s">
        <v>374</v>
      </c>
      <c r="E36" s="156"/>
    </row>
    <row r="37" spans="2:5" ht="31.5">
      <c r="B37" s="92" t="s">
        <v>430</v>
      </c>
      <c r="C37" s="148" t="s">
        <v>376</v>
      </c>
      <c r="D37" s="92" t="s">
        <v>376</v>
      </c>
      <c r="E37" s="149" t="s">
        <v>18</v>
      </c>
    </row>
    <row r="38" spans="2:5" ht="31.5">
      <c r="B38" s="92" t="s">
        <v>430</v>
      </c>
      <c r="C38" s="148" t="s">
        <v>377</v>
      </c>
      <c r="D38" s="92" t="s">
        <v>377</v>
      </c>
      <c r="E38" s="150" t="s">
        <v>18</v>
      </c>
    </row>
    <row r="39" spans="2:5" ht="31.5">
      <c r="B39" s="217" t="s">
        <v>430</v>
      </c>
      <c r="C39" s="243" t="s">
        <v>385</v>
      </c>
      <c r="D39" s="243" t="s">
        <v>385</v>
      </c>
      <c r="E39" s="141"/>
    </row>
    <row r="40" spans="2:5" ht="63">
      <c r="B40" s="148" t="s">
        <v>431</v>
      </c>
      <c r="C40" s="253" t="s">
        <v>379</v>
      </c>
      <c r="D40" s="148" t="s">
        <v>378</v>
      </c>
      <c r="E40" s="150" t="s">
        <v>89</v>
      </c>
    </row>
    <row r="41" spans="2:5" ht="47.25">
      <c r="B41" s="148" t="s">
        <v>431</v>
      </c>
      <c r="C41" s="253"/>
      <c r="D41" s="148" t="s">
        <v>380</v>
      </c>
      <c r="E41" s="150" t="s">
        <v>89</v>
      </c>
    </row>
    <row r="42" spans="2:5" ht="173.25">
      <c r="B42" s="148" t="s">
        <v>431</v>
      </c>
      <c r="C42" s="148" t="s">
        <v>382</v>
      </c>
      <c r="D42" s="148" t="s">
        <v>381</v>
      </c>
      <c r="E42" s="141"/>
    </row>
    <row r="43" spans="2:5" ht="47.25">
      <c r="B43" s="148" t="s">
        <v>431</v>
      </c>
      <c r="C43" s="148" t="s">
        <v>384</v>
      </c>
      <c r="D43" s="148" t="s">
        <v>383</v>
      </c>
      <c r="E43" s="150" t="s">
        <v>89</v>
      </c>
    </row>
    <row r="44" spans="2:5" ht="63">
      <c r="B44" s="148" t="s">
        <v>432</v>
      </c>
      <c r="C44" s="253" t="s">
        <v>422</v>
      </c>
      <c r="D44" s="148" t="s">
        <v>434</v>
      </c>
      <c r="E44" s="256" t="s">
        <v>87</v>
      </c>
    </row>
    <row r="45" spans="2:5" ht="63">
      <c r="B45" s="148" t="s">
        <v>432</v>
      </c>
      <c r="C45" s="253"/>
      <c r="D45" s="148" t="s">
        <v>386</v>
      </c>
      <c r="E45" s="256"/>
    </row>
    <row r="46" spans="2:5" ht="63">
      <c r="B46" s="148" t="s">
        <v>432</v>
      </c>
      <c r="C46" s="253"/>
      <c r="D46" s="148" t="s">
        <v>387</v>
      </c>
      <c r="E46" s="256"/>
    </row>
    <row r="47" spans="2:5" ht="47.25">
      <c r="B47" s="148" t="s">
        <v>432</v>
      </c>
      <c r="C47" s="253"/>
      <c r="D47" s="85" t="s">
        <v>388</v>
      </c>
      <c r="E47" s="256"/>
    </row>
    <row r="48" spans="2:5" ht="31.5">
      <c r="B48" s="148" t="s">
        <v>432</v>
      </c>
      <c r="C48" s="253" t="s">
        <v>390</v>
      </c>
      <c r="D48" s="148" t="s">
        <v>389</v>
      </c>
      <c r="E48" s="256" t="s">
        <v>90</v>
      </c>
    </row>
    <row r="49" spans="2:5" ht="78.75">
      <c r="B49" s="148" t="s">
        <v>432</v>
      </c>
      <c r="C49" s="253"/>
      <c r="D49" s="148" t="s">
        <v>435</v>
      </c>
      <c r="E49" s="256"/>
    </row>
    <row r="50" spans="2:5" ht="31.5">
      <c r="B50" s="148" t="s">
        <v>432</v>
      </c>
      <c r="C50" s="253" t="s">
        <v>392</v>
      </c>
      <c r="D50" s="148" t="s">
        <v>391</v>
      </c>
      <c r="E50" s="256" t="s">
        <v>90</v>
      </c>
    </row>
    <row r="51" spans="2:5" ht="47.25">
      <c r="B51" s="148" t="s">
        <v>432</v>
      </c>
      <c r="C51" s="253"/>
      <c r="D51" s="148" t="s">
        <v>393</v>
      </c>
      <c r="E51" s="256"/>
    </row>
    <row r="52" spans="2:5" ht="31.5">
      <c r="B52" s="148" t="s">
        <v>432</v>
      </c>
      <c r="C52" s="253" t="s">
        <v>395</v>
      </c>
      <c r="D52" s="148" t="s">
        <v>394</v>
      </c>
      <c r="E52" s="150" t="s">
        <v>89</v>
      </c>
    </row>
    <row r="53" spans="2:5" ht="31.5">
      <c r="B53" s="148" t="s">
        <v>432</v>
      </c>
      <c r="C53" s="253"/>
      <c r="D53" s="148" t="s">
        <v>396</v>
      </c>
      <c r="E53" s="150" t="s">
        <v>89</v>
      </c>
    </row>
    <row r="54" spans="2:5" ht="31.5">
      <c r="B54" s="148" t="s">
        <v>432</v>
      </c>
      <c r="C54" s="253"/>
      <c r="D54" s="148" t="s">
        <v>397</v>
      </c>
      <c r="E54" s="150" t="s">
        <v>89</v>
      </c>
    </row>
    <row r="55" spans="2:5" ht="31.5">
      <c r="B55" s="148" t="s">
        <v>432</v>
      </c>
      <c r="C55" s="148" t="s">
        <v>399</v>
      </c>
      <c r="D55" s="148" t="s">
        <v>398</v>
      </c>
      <c r="E55" s="150" t="s">
        <v>87</v>
      </c>
    </row>
    <row r="56" spans="2:5" ht="173.25">
      <c r="B56" s="148" t="s">
        <v>432</v>
      </c>
      <c r="C56" s="253" t="s">
        <v>401</v>
      </c>
      <c r="D56" s="148" t="s">
        <v>400</v>
      </c>
      <c r="E56" s="256" t="s">
        <v>89</v>
      </c>
    </row>
    <row r="57" spans="2:5" ht="94.5">
      <c r="B57" s="148" t="s">
        <v>432</v>
      </c>
      <c r="C57" s="253"/>
      <c r="D57" s="148" t="s">
        <v>402</v>
      </c>
      <c r="E57" s="256"/>
    </row>
    <row r="58" spans="2:5" ht="31.5">
      <c r="B58" s="148" t="s">
        <v>432</v>
      </c>
      <c r="C58" s="253"/>
      <c r="D58" s="148" t="s">
        <v>403</v>
      </c>
      <c r="E58" s="256"/>
    </row>
    <row r="59" spans="2:5" ht="63">
      <c r="B59" s="148" t="s">
        <v>432</v>
      </c>
      <c r="C59" s="148" t="s">
        <v>405</v>
      </c>
      <c r="D59" s="103" t="s">
        <v>404</v>
      </c>
      <c r="E59" s="150" t="s">
        <v>89</v>
      </c>
    </row>
    <row r="60" spans="2:5" ht="78.75">
      <c r="B60" s="148" t="s">
        <v>432</v>
      </c>
      <c r="C60" s="253" t="s">
        <v>407</v>
      </c>
      <c r="D60" s="148" t="s">
        <v>406</v>
      </c>
      <c r="E60" s="150" t="s">
        <v>89</v>
      </c>
    </row>
    <row r="61" spans="2:5" ht="126">
      <c r="B61" s="148" t="s">
        <v>432</v>
      </c>
      <c r="C61" s="253"/>
      <c r="D61" s="148" t="s">
        <v>408</v>
      </c>
      <c r="E61" s="150" t="s">
        <v>89</v>
      </c>
    </row>
    <row r="62" spans="2:5" ht="31.5">
      <c r="B62" s="148" t="s">
        <v>432</v>
      </c>
      <c r="C62" s="148" t="s">
        <v>410</v>
      </c>
      <c r="D62" s="148" t="s">
        <v>409</v>
      </c>
      <c r="E62" s="150" t="s">
        <v>90</v>
      </c>
    </row>
    <row r="63" spans="2:5" ht="157.5">
      <c r="B63" s="148" t="s">
        <v>433</v>
      </c>
      <c r="C63" s="263" t="s">
        <v>412</v>
      </c>
      <c r="D63" s="151" t="s">
        <v>411</v>
      </c>
      <c r="E63" s="264" t="s">
        <v>87</v>
      </c>
    </row>
    <row r="64" spans="2:5" ht="78.75">
      <c r="B64" s="148" t="s">
        <v>433</v>
      </c>
      <c r="C64" s="263"/>
      <c r="D64" s="148" t="s">
        <v>413</v>
      </c>
      <c r="E64" s="264"/>
    </row>
    <row r="65" spans="2:5">
      <c r="B65" s="260" t="s">
        <v>433</v>
      </c>
      <c r="C65" s="253" t="s">
        <v>415</v>
      </c>
      <c r="D65" s="253" t="s">
        <v>414</v>
      </c>
      <c r="E65" s="256" t="s">
        <v>87</v>
      </c>
    </row>
    <row r="66" spans="2:5">
      <c r="B66" s="262"/>
      <c r="C66" s="253"/>
      <c r="D66" s="253"/>
      <c r="E66" s="256"/>
    </row>
    <row r="67" spans="2:5" ht="157.5">
      <c r="B67" s="148" t="s">
        <v>433</v>
      </c>
      <c r="C67" s="253"/>
      <c r="D67" s="151" t="s">
        <v>416</v>
      </c>
      <c r="E67" s="256"/>
    </row>
    <row r="68" spans="2:5" ht="94.5">
      <c r="B68" s="148" t="s">
        <v>433</v>
      </c>
      <c r="C68" s="148" t="s">
        <v>418</v>
      </c>
      <c r="D68" s="148" t="s">
        <v>417</v>
      </c>
      <c r="E68" s="150" t="s">
        <v>87</v>
      </c>
    </row>
    <row r="69" spans="2:5" ht="94.5">
      <c r="B69" s="148" t="s">
        <v>433</v>
      </c>
      <c r="C69" s="148" t="s">
        <v>420</v>
      </c>
      <c r="D69" s="148" t="s">
        <v>419</v>
      </c>
      <c r="E69" s="150" t="s">
        <v>87</v>
      </c>
    </row>
    <row r="70" spans="2:5" ht="63">
      <c r="B70" s="148" t="s">
        <v>433</v>
      </c>
      <c r="C70" s="263" t="s">
        <v>422</v>
      </c>
      <c r="D70" s="148" t="s">
        <v>421</v>
      </c>
      <c r="E70" s="256" t="s">
        <v>87</v>
      </c>
    </row>
    <row r="71" spans="2:5" ht="236.25">
      <c r="B71" s="148" t="s">
        <v>433</v>
      </c>
      <c r="C71" s="263"/>
      <c r="D71" s="93" t="s">
        <v>429</v>
      </c>
      <c r="E71" s="256"/>
    </row>
    <row r="72" spans="2:5" ht="157.5">
      <c r="B72" s="148" t="s">
        <v>433</v>
      </c>
      <c r="C72" s="263" t="s">
        <v>424</v>
      </c>
      <c r="D72" s="148" t="s">
        <v>423</v>
      </c>
      <c r="E72" s="256" t="s">
        <v>87</v>
      </c>
    </row>
    <row r="73" spans="2:5" ht="47.25">
      <c r="B73" s="148" t="s">
        <v>433</v>
      </c>
      <c r="C73" s="263"/>
      <c r="D73" s="148" t="s">
        <v>425</v>
      </c>
      <c r="E73" s="256"/>
    </row>
    <row r="74" spans="2:5" ht="78.75">
      <c r="B74" s="148" t="s">
        <v>433</v>
      </c>
      <c r="C74" s="263"/>
      <c r="D74" s="148" t="s">
        <v>426</v>
      </c>
      <c r="E74" s="256"/>
    </row>
    <row r="75" spans="2:5" ht="63">
      <c r="B75" s="148" t="s">
        <v>433</v>
      </c>
      <c r="C75" s="263"/>
      <c r="D75" s="85" t="s">
        <v>427</v>
      </c>
      <c r="E75" s="256"/>
    </row>
    <row r="76" spans="2:5" ht="63">
      <c r="B76" s="148" t="s">
        <v>433</v>
      </c>
      <c r="C76" s="263"/>
      <c r="D76" s="148" t="s">
        <v>428</v>
      </c>
      <c r="E76" s="256"/>
    </row>
    <row r="78" spans="2:5" ht="18.75">
      <c r="B78" s="32"/>
      <c r="C78" s="90"/>
      <c r="D78" s="32"/>
      <c r="E78" s="86"/>
    </row>
    <row r="79" spans="2:5" ht="18.75">
      <c r="B79" s="32"/>
      <c r="C79" s="90"/>
      <c r="D79" s="32"/>
      <c r="E79" s="86"/>
    </row>
    <row r="80" spans="2:5" ht="18.75">
      <c r="B80" s="32"/>
      <c r="C80" s="90"/>
      <c r="D80" s="32"/>
      <c r="E80" s="86"/>
    </row>
    <row r="81" spans="2:5" ht="18.75">
      <c r="B81" s="32"/>
      <c r="C81" s="90"/>
      <c r="D81" s="32"/>
      <c r="E81" s="86"/>
    </row>
    <row r="82" spans="2:5" ht="18.75">
      <c r="B82" s="32"/>
      <c r="C82" s="90"/>
      <c r="D82" s="32"/>
      <c r="E82" s="86"/>
    </row>
    <row r="83" spans="2:5" ht="18.75">
      <c r="B83" s="32"/>
      <c r="C83" s="90"/>
      <c r="D83" s="32"/>
      <c r="E83" s="86"/>
    </row>
    <row r="84" spans="2:5" ht="18.75">
      <c r="B84" s="32"/>
      <c r="C84" s="90"/>
      <c r="D84" s="32"/>
      <c r="E84" s="86"/>
    </row>
    <row r="85" spans="2:5" ht="18.75">
      <c r="B85" s="32"/>
      <c r="C85" s="90"/>
      <c r="D85" s="32"/>
      <c r="E85" s="86"/>
    </row>
    <row r="86" spans="2:5" ht="18.75">
      <c r="B86" s="32"/>
      <c r="C86" s="90"/>
      <c r="D86" s="32"/>
      <c r="E86" s="86"/>
    </row>
    <row r="87" spans="2:5" ht="18.75">
      <c r="B87" s="32"/>
      <c r="C87" s="90"/>
      <c r="D87" s="32"/>
      <c r="E87" s="86"/>
    </row>
    <row r="88" spans="2:5" ht="18.75">
      <c r="B88" s="32"/>
      <c r="C88" s="90"/>
      <c r="D88" s="32"/>
      <c r="E88" s="86"/>
    </row>
    <row r="89" spans="2:5" ht="18.75">
      <c r="B89" s="32"/>
      <c r="C89" s="90"/>
      <c r="D89" s="32"/>
      <c r="E89" s="86"/>
    </row>
    <row r="90" spans="2:5" ht="18.75">
      <c r="B90" s="32"/>
      <c r="C90" s="90"/>
      <c r="D90" s="32"/>
      <c r="E90" s="86"/>
    </row>
    <row r="91" spans="2:5" ht="18.75">
      <c r="B91" s="32"/>
      <c r="C91" s="90"/>
      <c r="D91" s="32"/>
      <c r="E91" s="86"/>
    </row>
    <row r="92" spans="2:5" ht="18.75">
      <c r="B92" s="32"/>
      <c r="C92" s="90"/>
      <c r="D92" s="32"/>
      <c r="E92" s="86"/>
    </row>
    <row r="93" spans="2:5" ht="18.75">
      <c r="B93" s="32"/>
      <c r="C93" s="90"/>
      <c r="D93" s="32"/>
      <c r="E93" s="86"/>
    </row>
    <row r="94" spans="2:5" ht="18.75">
      <c r="B94" s="32"/>
      <c r="C94" s="90"/>
      <c r="D94" s="32"/>
      <c r="E94" s="86"/>
    </row>
    <row r="95" spans="2:5" ht="18.75">
      <c r="B95" s="32"/>
      <c r="C95" s="90"/>
      <c r="D95" s="32"/>
      <c r="E95" s="86"/>
    </row>
    <row r="96" spans="2:5" ht="18.75">
      <c r="B96" s="32"/>
      <c r="C96" s="90"/>
      <c r="D96" s="32"/>
      <c r="E96" s="86"/>
    </row>
    <row r="97" spans="2:5" ht="18.75">
      <c r="B97" s="32"/>
      <c r="C97" s="90"/>
      <c r="D97" s="32"/>
      <c r="E97" s="86"/>
    </row>
  </sheetData>
  <autoFilter ref="B2:E76"/>
  <mergeCells count="28">
    <mergeCell ref="C48:C49"/>
    <mergeCell ref="E48:E49"/>
    <mergeCell ref="C52:C54"/>
    <mergeCell ref="C56:C58"/>
    <mergeCell ref="E56:E58"/>
    <mergeCell ref="E50:E51"/>
    <mergeCell ref="C50:C51"/>
    <mergeCell ref="C60:C61"/>
    <mergeCell ref="C63:C64"/>
    <mergeCell ref="E63:E64"/>
    <mergeCell ref="C65:C67"/>
    <mergeCell ref="E65:E67"/>
    <mergeCell ref="C72:C76"/>
    <mergeCell ref="E72:E76"/>
    <mergeCell ref="E70:E71"/>
    <mergeCell ref="C70:C71"/>
    <mergeCell ref="B65:B66"/>
    <mergeCell ref="D65:D66"/>
    <mergeCell ref="C16:C21"/>
    <mergeCell ref="E16:E21"/>
    <mergeCell ref="C22:C23"/>
    <mergeCell ref="E6:E12"/>
    <mergeCell ref="C6:C14"/>
    <mergeCell ref="C31:C32"/>
    <mergeCell ref="C33:C36"/>
    <mergeCell ref="C44:C47"/>
    <mergeCell ref="C40:C41"/>
    <mergeCell ref="E44:E47"/>
  </mergeCells>
  <pageMargins left="0.25" right="0.25" top="0.75" bottom="0.75" header="0.3" footer="0.3"/>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opLeftCell="A19" zoomScale="70" zoomScaleNormal="70" workbookViewId="0">
      <selection activeCell="F25" sqref="F25"/>
    </sheetView>
  </sheetViews>
  <sheetFormatPr defaultColWidth="9.28515625" defaultRowHeight="15"/>
  <cols>
    <col min="1" max="1" width="11.5703125" style="1" customWidth="1"/>
    <col min="2" max="3" width="19.28515625" style="1" customWidth="1"/>
    <col min="4" max="4" width="20.7109375" style="1" customWidth="1"/>
    <col min="5" max="5" width="21.28515625" style="1" customWidth="1"/>
    <col min="6" max="6" width="22.7109375" style="1" customWidth="1"/>
    <col min="7" max="7" width="11.28515625" style="1" bestFit="1" customWidth="1"/>
    <col min="8" max="8" width="68.7109375" style="1" customWidth="1"/>
    <col min="9" max="11" width="14.7109375" style="1" customWidth="1"/>
    <col min="12" max="12" width="22.28515625" style="1" customWidth="1"/>
    <col min="13" max="15" width="17" style="1" customWidth="1"/>
    <col min="16" max="16" width="21" style="1" customWidth="1"/>
    <col min="17" max="19" width="17" style="1" customWidth="1"/>
    <col min="20" max="16384" width="9.28515625" style="1"/>
  </cols>
  <sheetData>
    <row r="1" spans="1:19" ht="23.25">
      <c r="D1" s="265" t="s">
        <v>512</v>
      </c>
      <c r="E1" s="265"/>
      <c r="F1" s="265"/>
      <c r="G1" s="265"/>
      <c r="H1" s="265"/>
      <c r="I1" s="265"/>
      <c r="J1" s="265"/>
      <c r="K1" s="265"/>
      <c r="L1" s="265"/>
      <c r="M1" s="265"/>
      <c r="N1" s="265"/>
      <c r="O1" s="265"/>
      <c r="P1" s="265"/>
    </row>
    <row r="4" spans="1:19" ht="30" customHeight="1">
      <c r="B4" s="267" t="s">
        <v>10</v>
      </c>
      <c r="C4" s="268"/>
      <c r="D4" s="268"/>
      <c r="E4" s="268"/>
      <c r="F4" s="269"/>
      <c r="G4" s="123"/>
    </row>
    <row r="5" spans="1:19" ht="18.75">
      <c r="B5" s="270" t="s">
        <v>11</v>
      </c>
      <c r="C5" s="270"/>
      <c r="D5" s="270"/>
      <c r="E5" s="270"/>
      <c r="F5" s="270"/>
      <c r="G5" s="121"/>
    </row>
    <row r="6" spans="1:19" ht="18.75">
      <c r="B6" s="271" t="s">
        <v>12</v>
      </c>
      <c r="C6" s="272"/>
      <c r="D6" s="272"/>
      <c r="E6" s="272"/>
      <c r="F6" s="273"/>
      <c r="G6" s="121"/>
    </row>
    <row r="7" spans="1:19" ht="18.75">
      <c r="B7" s="270" t="s">
        <v>13</v>
      </c>
      <c r="C7" s="270"/>
      <c r="D7" s="270"/>
      <c r="E7" s="270"/>
      <c r="F7" s="270"/>
      <c r="G7" s="121"/>
    </row>
    <row r="8" spans="1:19" ht="18.75">
      <c r="B8" s="277" t="s">
        <v>83</v>
      </c>
      <c r="C8" s="277"/>
      <c r="D8" s="277"/>
      <c r="E8" s="277"/>
      <c r="F8" s="277"/>
      <c r="G8" s="122"/>
    </row>
    <row r="11" spans="1:19" s="126" customFormat="1" ht="52.5" customHeight="1">
      <c r="A11" s="266" t="s">
        <v>20</v>
      </c>
      <c r="B11" s="266"/>
      <c r="C11" s="266"/>
      <c r="D11" s="266"/>
      <c r="E11" s="266"/>
      <c r="F11" s="266"/>
      <c r="G11" s="274" t="s">
        <v>21</v>
      </c>
      <c r="H11" s="276"/>
      <c r="I11" s="274" t="s">
        <v>133</v>
      </c>
      <c r="J11" s="275"/>
      <c r="K11" s="276"/>
      <c r="L11" s="232" t="s">
        <v>134</v>
      </c>
      <c r="M11" s="274" t="s">
        <v>22</v>
      </c>
      <c r="N11" s="275"/>
      <c r="O11" s="275"/>
      <c r="P11" s="275"/>
      <c r="Q11" s="276"/>
      <c r="R11" s="274" t="s">
        <v>23</v>
      </c>
      <c r="S11" s="276"/>
    </row>
    <row r="12" spans="1:19" s="3" customFormat="1" ht="56.25">
      <c r="A12" s="55" t="s">
        <v>481</v>
      </c>
      <c r="B12" s="55" t="s">
        <v>111</v>
      </c>
      <c r="C12" s="55" t="s">
        <v>355</v>
      </c>
      <c r="D12" s="55" t="s">
        <v>8</v>
      </c>
      <c r="E12" s="55" t="s">
        <v>14</v>
      </c>
      <c r="F12" s="55" t="s">
        <v>9</v>
      </c>
      <c r="G12" s="55" t="s">
        <v>482</v>
      </c>
      <c r="H12" s="55" t="s">
        <v>7</v>
      </c>
      <c r="I12" s="55" t="s">
        <v>135</v>
      </c>
      <c r="J12" s="55" t="s">
        <v>136</v>
      </c>
      <c r="K12" s="55" t="s">
        <v>137</v>
      </c>
      <c r="L12" s="55" t="s">
        <v>134</v>
      </c>
      <c r="M12" s="239" t="s">
        <v>0</v>
      </c>
      <c r="N12" s="240" t="s">
        <v>125</v>
      </c>
      <c r="O12" s="233" t="s">
        <v>138</v>
      </c>
      <c r="P12" s="23" t="s">
        <v>139</v>
      </c>
      <c r="Q12" s="55" t="s">
        <v>15</v>
      </c>
      <c r="R12" s="55" t="s">
        <v>483</v>
      </c>
      <c r="S12" s="55" t="s">
        <v>484</v>
      </c>
    </row>
    <row r="13" spans="1:19" ht="94.5">
      <c r="A13" s="280">
        <v>1</v>
      </c>
      <c r="B13" s="280" t="s">
        <v>96</v>
      </c>
      <c r="C13" s="101" t="s">
        <v>95</v>
      </c>
      <c r="D13" s="280" t="s">
        <v>80</v>
      </c>
      <c r="E13" s="153" t="s">
        <v>80</v>
      </c>
      <c r="F13" s="238" t="s">
        <v>578</v>
      </c>
      <c r="G13" s="118">
        <v>1</v>
      </c>
      <c r="H13" s="92" t="s">
        <v>445</v>
      </c>
      <c r="I13" s="194"/>
      <c r="J13" s="194"/>
      <c r="K13" s="194"/>
      <c r="L13" s="231" t="s">
        <v>574</v>
      </c>
      <c r="M13" s="287">
        <f>D$37</f>
        <v>5</v>
      </c>
      <c r="N13" s="290">
        <f>D$44</f>
        <v>0.66666666666666663</v>
      </c>
      <c r="O13" s="287">
        <f>D$52</f>
        <v>2.5</v>
      </c>
      <c r="P13" s="293">
        <f>M13*(1-N13)*O13</f>
        <v>4.1666666666666679</v>
      </c>
      <c r="Q13" s="296" t="s">
        <v>4</v>
      </c>
      <c r="R13" s="173"/>
      <c r="S13" s="173"/>
    </row>
    <row r="14" spans="1:19" ht="94.5">
      <c r="A14" s="281"/>
      <c r="B14" s="281"/>
      <c r="C14" s="101" t="s">
        <v>97</v>
      </c>
      <c r="D14" s="281"/>
      <c r="E14" s="153" t="s">
        <v>80</v>
      </c>
      <c r="F14" s="247" t="s">
        <v>578</v>
      </c>
      <c r="G14" s="118">
        <v>2</v>
      </c>
      <c r="H14" s="92" t="s">
        <v>446</v>
      </c>
      <c r="I14" s="228" t="s">
        <v>244</v>
      </c>
      <c r="J14" s="194"/>
      <c r="K14" s="194"/>
      <c r="L14" s="198" t="s">
        <v>526</v>
      </c>
      <c r="M14" s="288"/>
      <c r="N14" s="307"/>
      <c r="O14" s="288"/>
      <c r="P14" s="294"/>
      <c r="Q14" s="297"/>
      <c r="R14" s="109"/>
      <c r="S14" s="109"/>
    </row>
    <row r="15" spans="1:19" ht="129" customHeight="1">
      <c r="A15" s="281"/>
      <c r="B15" s="281"/>
      <c r="C15" s="101" t="s">
        <v>98</v>
      </c>
      <c r="D15" s="281"/>
      <c r="E15" s="152" t="s">
        <v>80</v>
      </c>
      <c r="F15" s="247" t="s">
        <v>578</v>
      </c>
      <c r="G15" s="118">
        <v>3</v>
      </c>
      <c r="H15" s="92" t="s">
        <v>447</v>
      </c>
      <c r="I15" s="228" t="s">
        <v>244</v>
      </c>
      <c r="J15" s="194"/>
      <c r="K15" s="194"/>
      <c r="L15" s="198" t="s">
        <v>529</v>
      </c>
      <c r="M15" s="288"/>
      <c r="N15" s="307"/>
      <c r="O15" s="288"/>
      <c r="P15" s="294"/>
      <c r="Q15" s="297"/>
      <c r="R15" s="198" t="s">
        <v>525</v>
      </c>
      <c r="S15" s="109"/>
    </row>
    <row r="16" spans="1:19" ht="93.6" customHeight="1">
      <c r="A16" s="281"/>
      <c r="B16" s="281"/>
      <c r="C16" s="101" t="s">
        <v>12</v>
      </c>
      <c r="D16" s="281"/>
      <c r="E16" s="152" t="s">
        <v>80</v>
      </c>
      <c r="F16" s="247" t="s">
        <v>578</v>
      </c>
      <c r="G16" s="118">
        <v>4</v>
      </c>
      <c r="H16" s="92" t="s">
        <v>448</v>
      </c>
      <c r="I16" s="228" t="s">
        <v>244</v>
      </c>
      <c r="J16" s="194"/>
      <c r="K16" s="194"/>
      <c r="L16" s="198" t="s">
        <v>527</v>
      </c>
      <c r="M16" s="288"/>
      <c r="N16" s="307"/>
      <c r="O16" s="288"/>
      <c r="P16" s="294"/>
      <c r="Q16" s="297"/>
      <c r="R16" s="109"/>
      <c r="S16" s="109"/>
    </row>
    <row r="17" spans="1:19" ht="126">
      <c r="A17" s="281"/>
      <c r="B17" s="281"/>
      <c r="C17" s="280" t="s">
        <v>99</v>
      </c>
      <c r="D17" s="281"/>
      <c r="E17" s="152" t="s">
        <v>80</v>
      </c>
      <c r="F17" s="238" t="s">
        <v>579</v>
      </c>
      <c r="G17" s="118">
        <v>5</v>
      </c>
      <c r="H17" s="92" t="s">
        <v>504</v>
      </c>
      <c r="I17" s="198" t="s">
        <v>58</v>
      </c>
      <c r="J17" s="194"/>
      <c r="K17" s="194"/>
      <c r="L17" s="209" t="s">
        <v>528</v>
      </c>
      <c r="M17" s="288"/>
      <c r="N17" s="307"/>
      <c r="O17" s="288"/>
      <c r="P17" s="294"/>
      <c r="Q17" s="297"/>
      <c r="R17" s="230"/>
      <c r="S17" s="231" t="s">
        <v>569</v>
      </c>
    </row>
    <row r="18" spans="1:19" ht="88.15" customHeight="1">
      <c r="A18" s="281"/>
      <c r="B18" s="281"/>
      <c r="C18" s="282"/>
      <c r="D18" s="281"/>
      <c r="E18" s="152" t="s">
        <v>80</v>
      </c>
      <c r="F18" s="247" t="s">
        <v>579</v>
      </c>
      <c r="G18" s="118">
        <v>6</v>
      </c>
      <c r="H18" s="97" t="s">
        <v>449</v>
      </c>
      <c r="I18" s="198" t="s">
        <v>58</v>
      </c>
      <c r="J18" s="194"/>
      <c r="K18" s="194"/>
      <c r="L18" s="231" t="s">
        <v>568</v>
      </c>
      <c r="M18" s="288"/>
      <c r="N18" s="307"/>
      <c r="O18" s="288"/>
      <c r="P18" s="294"/>
      <c r="Q18" s="297"/>
      <c r="R18" s="222"/>
      <c r="S18" s="231" t="s">
        <v>567</v>
      </c>
    </row>
    <row r="19" spans="1:19" ht="130.9" customHeight="1">
      <c r="A19" s="281"/>
      <c r="B19" s="281"/>
      <c r="C19" s="101" t="s">
        <v>100</v>
      </c>
      <c r="D19" s="281"/>
      <c r="E19" s="152" t="s">
        <v>80</v>
      </c>
      <c r="F19" s="238" t="s">
        <v>578</v>
      </c>
      <c r="G19" s="118">
        <v>7</v>
      </c>
      <c r="H19" s="50" t="s">
        <v>505</v>
      </c>
      <c r="I19" s="154"/>
      <c r="J19" s="194"/>
      <c r="K19" s="194"/>
      <c r="L19" s="231" t="s">
        <v>572</v>
      </c>
      <c r="M19" s="288"/>
      <c r="N19" s="307"/>
      <c r="O19" s="288"/>
      <c r="P19" s="294"/>
      <c r="Q19" s="297"/>
      <c r="S19" s="109"/>
    </row>
    <row r="20" spans="1:19" ht="43.15" customHeight="1">
      <c r="A20" s="281"/>
      <c r="B20" s="281"/>
      <c r="C20" s="230" t="s">
        <v>360</v>
      </c>
      <c r="D20" s="281"/>
      <c r="E20" s="230" t="s">
        <v>80</v>
      </c>
      <c r="F20" s="247" t="s">
        <v>578</v>
      </c>
      <c r="G20" s="230">
        <v>8</v>
      </c>
      <c r="H20" s="50" t="s">
        <v>523</v>
      </c>
      <c r="I20" s="194"/>
      <c r="J20" s="194"/>
      <c r="K20" s="194"/>
      <c r="L20" s="198" t="s">
        <v>533</v>
      </c>
      <c r="M20" s="288"/>
      <c r="N20" s="307"/>
      <c r="O20" s="288"/>
      <c r="P20" s="294"/>
      <c r="Q20" s="297"/>
      <c r="R20" s="109"/>
      <c r="S20" s="109"/>
    </row>
    <row r="21" spans="1:19" ht="94.5">
      <c r="A21" s="282"/>
      <c r="B21" s="282"/>
      <c r="C21" s="230" t="s">
        <v>530</v>
      </c>
      <c r="D21" s="282"/>
      <c r="E21" s="230" t="s">
        <v>80</v>
      </c>
      <c r="F21" s="247" t="s">
        <v>578</v>
      </c>
      <c r="G21" s="230">
        <v>9</v>
      </c>
      <c r="H21" s="50" t="s">
        <v>531</v>
      </c>
      <c r="I21" s="194"/>
      <c r="J21" s="194"/>
      <c r="K21" s="194"/>
      <c r="L21" s="209" t="s">
        <v>528</v>
      </c>
      <c r="M21" s="289"/>
      <c r="N21" s="308"/>
      <c r="O21" s="289"/>
      <c r="P21" s="295"/>
      <c r="Q21" s="298"/>
      <c r="R21" s="174"/>
      <c r="S21" s="174"/>
    </row>
    <row r="22" spans="1:19" ht="94.5">
      <c r="A22" s="118">
        <v>2</v>
      </c>
      <c r="B22" s="101" t="s">
        <v>83</v>
      </c>
      <c r="C22" s="100"/>
      <c r="D22" s="101" t="s">
        <v>80</v>
      </c>
      <c r="E22" s="152" t="s">
        <v>80</v>
      </c>
      <c r="F22" s="247" t="s">
        <v>578</v>
      </c>
      <c r="G22" s="118">
        <v>10</v>
      </c>
      <c r="H22" s="92" t="s">
        <v>450</v>
      </c>
      <c r="I22" s="220"/>
      <c r="J22" s="194"/>
      <c r="K22" s="194"/>
      <c r="L22" s="209" t="s">
        <v>528</v>
      </c>
      <c r="M22" s="201">
        <f>M37</f>
        <v>3</v>
      </c>
      <c r="N22" s="135">
        <f>E44</f>
        <v>0.66666666666666663</v>
      </c>
      <c r="O22" s="201">
        <f>E52</f>
        <v>3.75</v>
      </c>
      <c r="P22" s="203">
        <f>M22*(1-N22)*O22</f>
        <v>3.75</v>
      </c>
      <c r="Q22" s="221" t="s">
        <v>4</v>
      </c>
      <c r="R22" s="109"/>
      <c r="S22" s="109"/>
    </row>
    <row r="23" spans="1:19" ht="110.45" customHeight="1">
      <c r="A23" s="280">
        <v>3</v>
      </c>
      <c r="B23" s="286" t="s">
        <v>364</v>
      </c>
      <c r="C23" s="286" t="s">
        <v>363</v>
      </c>
      <c r="D23" s="286" t="s">
        <v>430</v>
      </c>
      <c r="E23" s="152" t="s">
        <v>506</v>
      </c>
      <c r="F23" s="238" t="s">
        <v>580</v>
      </c>
      <c r="G23" s="118">
        <v>11</v>
      </c>
      <c r="H23" s="92" t="s">
        <v>524</v>
      </c>
      <c r="I23" s="209" t="s">
        <v>55</v>
      </c>
      <c r="J23" s="194"/>
      <c r="K23" s="194"/>
      <c r="L23" s="198" t="s">
        <v>566</v>
      </c>
      <c r="M23" s="287">
        <f>N37</f>
        <v>5</v>
      </c>
      <c r="N23" s="290">
        <f>F44</f>
        <v>0.66666666666666663</v>
      </c>
      <c r="O23" s="287">
        <f>F52</f>
        <v>3.75</v>
      </c>
      <c r="P23" s="293">
        <f>M23*(1-N23)*O23</f>
        <v>6.2500000000000009</v>
      </c>
      <c r="Q23" s="283" t="s">
        <v>5</v>
      </c>
      <c r="R23" s="109"/>
      <c r="S23" s="205"/>
    </row>
    <row r="24" spans="1:19" ht="126">
      <c r="A24" s="281"/>
      <c r="B24" s="286"/>
      <c r="C24" s="286"/>
      <c r="D24" s="286"/>
      <c r="E24" s="152" t="s">
        <v>506</v>
      </c>
      <c r="F24" s="238" t="s">
        <v>582</v>
      </c>
      <c r="G24" s="118">
        <v>12</v>
      </c>
      <c r="H24" s="92" t="s">
        <v>451</v>
      </c>
      <c r="I24" s="209" t="s">
        <v>55</v>
      </c>
      <c r="J24" s="194"/>
      <c r="K24" s="194"/>
      <c r="L24" s="218" t="s">
        <v>566</v>
      </c>
      <c r="M24" s="288"/>
      <c r="N24" s="291"/>
      <c r="O24" s="288"/>
      <c r="P24" s="294"/>
      <c r="Q24" s="284"/>
      <c r="R24" s="109"/>
      <c r="S24" s="205"/>
    </row>
    <row r="25" spans="1:19" ht="84.6" customHeight="1">
      <c r="A25" s="282"/>
      <c r="B25" s="286"/>
      <c r="C25" s="286"/>
      <c r="D25" s="286"/>
      <c r="E25" s="152" t="s">
        <v>506</v>
      </c>
      <c r="F25" s="238" t="s">
        <v>581</v>
      </c>
      <c r="G25" s="118">
        <v>13</v>
      </c>
      <c r="H25" s="92" t="s">
        <v>452</v>
      </c>
      <c r="I25" s="209" t="s">
        <v>54</v>
      </c>
      <c r="J25" s="194"/>
      <c r="K25" s="194"/>
      <c r="L25" s="198" t="s">
        <v>573</v>
      </c>
      <c r="M25" s="289"/>
      <c r="N25" s="292"/>
      <c r="O25" s="289"/>
      <c r="P25" s="295"/>
      <c r="Q25" s="285"/>
      <c r="R25" s="222"/>
      <c r="S25" s="231" t="s">
        <v>567</v>
      </c>
    </row>
    <row r="26" spans="1:19" ht="15.75">
      <c r="A26" s="36"/>
      <c r="B26" s="102"/>
      <c r="C26" s="37"/>
      <c r="D26" s="37"/>
      <c r="E26" s="36"/>
      <c r="F26" s="37"/>
      <c r="G26" s="37"/>
      <c r="H26" s="107"/>
      <c r="I26" s="36"/>
      <c r="J26" s="36"/>
      <c r="K26" s="36"/>
      <c r="L26" s="36"/>
    </row>
    <row r="27" spans="1:19" ht="18.75">
      <c r="C27" s="309" t="s">
        <v>114</v>
      </c>
      <c r="D27" s="309"/>
      <c r="H27" s="130"/>
      <c r="I27" s="130"/>
      <c r="J27" s="130"/>
    </row>
    <row r="28" spans="1:19">
      <c r="C28" s="15" t="s">
        <v>115</v>
      </c>
      <c r="D28" s="15" t="s">
        <v>487</v>
      </c>
      <c r="E28" s="15" t="s">
        <v>488</v>
      </c>
      <c r="F28" s="15" t="s">
        <v>489</v>
      </c>
      <c r="G28" s="15" t="s">
        <v>490</v>
      </c>
      <c r="H28" s="15" t="s">
        <v>491</v>
      </c>
      <c r="I28" s="15" t="s">
        <v>492</v>
      </c>
      <c r="J28" s="15" t="s">
        <v>493</v>
      </c>
      <c r="K28" s="15" t="s">
        <v>494</v>
      </c>
      <c r="L28" s="210" t="s">
        <v>495</v>
      </c>
      <c r="M28" s="15" t="s">
        <v>496</v>
      </c>
      <c r="N28" s="210" t="s">
        <v>497</v>
      </c>
      <c r="O28" s="210" t="s">
        <v>498</v>
      </c>
      <c r="P28" s="210" t="s">
        <v>532</v>
      </c>
    </row>
    <row r="29" spans="1:19">
      <c r="C29" s="40" t="s">
        <v>119</v>
      </c>
      <c r="D29" s="131">
        <v>1</v>
      </c>
      <c r="E29" s="131">
        <v>1</v>
      </c>
      <c r="F29" s="131">
        <v>1</v>
      </c>
      <c r="G29" s="131">
        <v>1</v>
      </c>
      <c r="H29" s="131">
        <v>1</v>
      </c>
      <c r="I29" s="131">
        <v>1</v>
      </c>
      <c r="J29" s="131">
        <v>1</v>
      </c>
      <c r="K29" s="131">
        <v>1</v>
      </c>
      <c r="L29" s="234">
        <v>1</v>
      </c>
      <c r="M29" s="131">
        <v>1</v>
      </c>
      <c r="N29" s="166">
        <v>1</v>
      </c>
      <c r="O29" s="166">
        <v>1</v>
      </c>
      <c r="P29" s="166">
        <v>1</v>
      </c>
    </row>
    <row r="30" spans="1:19">
      <c r="C30" s="40" t="s">
        <v>120</v>
      </c>
      <c r="D30" s="131">
        <v>1</v>
      </c>
      <c r="E30" s="131">
        <v>1</v>
      </c>
      <c r="F30" s="131">
        <v>1</v>
      </c>
      <c r="G30" s="131">
        <v>1</v>
      </c>
      <c r="H30" s="131">
        <v>1</v>
      </c>
      <c r="I30" s="131">
        <v>1</v>
      </c>
      <c r="J30" s="131">
        <v>1</v>
      </c>
      <c r="K30" s="131">
        <v>1</v>
      </c>
      <c r="L30" s="234">
        <v>1</v>
      </c>
      <c r="M30" s="131">
        <v>1</v>
      </c>
      <c r="N30" s="166">
        <v>1</v>
      </c>
      <c r="O30" s="166">
        <v>1</v>
      </c>
      <c r="P30" s="166">
        <v>1</v>
      </c>
    </row>
    <row r="31" spans="1:19" ht="30">
      <c r="C31" s="40" t="s">
        <v>121</v>
      </c>
      <c r="D31" s="131">
        <v>1</v>
      </c>
      <c r="E31" s="131">
        <v>2</v>
      </c>
      <c r="F31" s="131">
        <v>2</v>
      </c>
      <c r="G31" s="131">
        <v>2</v>
      </c>
      <c r="H31" s="131">
        <v>2</v>
      </c>
      <c r="I31" s="131">
        <v>4</v>
      </c>
      <c r="J31" s="131">
        <v>2</v>
      </c>
      <c r="K31" s="131">
        <v>2</v>
      </c>
      <c r="L31" s="234">
        <v>1</v>
      </c>
      <c r="M31" s="131">
        <v>1</v>
      </c>
      <c r="N31" s="166">
        <v>2</v>
      </c>
      <c r="O31" s="166">
        <v>1</v>
      </c>
      <c r="P31" s="166">
        <v>1</v>
      </c>
    </row>
    <row r="32" spans="1:19" ht="30">
      <c r="C32" s="40" t="s">
        <v>122</v>
      </c>
      <c r="D32" s="131">
        <v>3</v>
      </c>
      <c r="E32" s="131">
        <v>3</v>
      </c>
      <c r="F32" s="131">
        <v>3</v>
      </c>
      <c r="G32" s="131">
        <v>3</v>
      </c>
      <c r="H32" s="131">
        <v>1</v>
      </c>
      <c r="I32" s="131">
        <v>3</v>
      </c>
      <c r="J32" s="131">
        <v>1</v>
      </c>
      <c r="K32" s="131">
        <v>1</v>
      </c>
      <c r="L32" s="234">
        <v>1</v>
      </c>
      <c r="M32" s="131">
        <v>3</v>
      </c>
      <c r="N32" s="166">
        <v>5</v>
      </c>
      <c r="O32" s="166">
        <v>5</v>
      </c>
      <c r="P32" s="166">
        <v>5</v>
      </c>
    </row>
    <row r="33" spans="3:16" ht="30">
      <c r="C33" s="40" t="s">
        <v>123</v>
      </c>
      <c r="D33" s="131">
        <v>1</v>
      </c>
      <c r="E33" s="131">
        <v>1</v>
      </c>
      <c r="F33" s="131">
        <v>1</v>
      </c>
      <c r="G33" s="131">
        <v>1</v>
      </c>
      <c r="H33" s="131">
        <v>2</v>
      </c>
      <c r="I33" s="131">
        <v>3</v>
      </c>
      <c r="J33" s="131">
        <v>2</v>
      </c>
      <c r="K33" s="131">
        <v>2</v>
      </c>
      <c r="L33" s="234">
        <v>2</v>
      </c>
      <c r="M33" s="131">
        <v>1</v>
      </c>
      <c r="N33" s="166">
        <v>1</v>
      </c>
      <c r="O33" s="166">
        <v>1</v>
      </c>
      <c r="P33" s="166">
        <v>1</v>
      </c>
    </row>
    <row r="34" spans="3:16">
      <c r="C34" s="40" t="s">
        <v>124</v>
      </c>
      <c r="D34" s="131">
        <v>1</v>
      </c>
      <c r="E34" s="131">
        <v>4</v>
      </c>
      <c r="F34" s="131">
        <v>4</v>
      </c>
      <c r="G34" s="131">
        <v>4</v>
      </c>
      <c r="H34" s="131">
        <v>2</v>
      </c>
      <c r="I34" s="131">
        <v>3</v>
      </c>
      <c r="J34" s="131">
        <v>5</v>
      </c>
      <c r="K34" s="131">
        <v>3</v>
      </c>
      <c r="L34" s="234">
        <v>3</v>
      </c>
      <c r="M34" s="131">
        <v>3</v>
      </c>
      <c r="N34" s="166">
        <v>3</v>
      </c>
      <c r="O34" s="166">
        <v>3</v>
      </c>
      <c r="P34" s="166">
        <v>3</v>
      </c>
    </row>
    <row r="35" spans="3:16" ht="31.5">
      <c r="C35" s="41" t="s">
        <v>42</v>
      </c>
      <c r="D35" s="202">
        <f t="shared" ref="D35:K35" si="0">MAX(D29:D34)</f>
        <v>3</v>
      </c>
      <c r="E35" s="202">
        <f t="shared" si="0"/>
        <v>4</v>
      </c>
      <c r="F35" s="202">
        <f t="shared" si="0"/>
        <v>4</v>
      </c>
      <c r="G35" s="202">
        <f t="shared" si="0"/>
        <v>4</v>
      </c>
      <c r="H35" s="202">
        <f t="shared" si="0"/>
        <v>2</v>
      </c>
      <c r="I35" s="202">
        <f t="shared" si="0"/>
        <v>4</v>
      </c>
      <c r="J35" s="202">
        <f t="shared" si="0"/>
        <v>5</v>
      </c>
      <c r="K35" s="202">
        <f t="shared" si="0"/>
        <v>3</v>
      </c>
      <c r="L35" s="202">
        <f t="shared" ref="L35" si="1">MAX(L29:L34)</f>
        <v>3</v>
      </c>
      <c r="M35" s="202">
        <f t="shared" ref="M35:P35" si="2">MAX(M29:M34)</f>
        <v>3</v>
      </c>
      <c r="N35" s="202">
        <f t="shared" si="2"/>
        <v>5</v>
      </c>
      <c r="O35" s="202">
        <f t="shared" si="2"/>
        <v>5</v>
      </c>
      <c r="P35" s="202">
        <f t="shared" si="2"/>
        <v>5</v>
      </c>
    </row>
    <row r="36" spans="3:16" ht="15.75">
      <c r="C36" s="128"/>
      <c r="D36" s="305" t="s">
        <v>116</v>
      </c>
      <c r="E36" s="305"/>
      <c r="F36" s="305"/>
      <c r="G36" s="305"/>
      <c r="H36" s="305"/>
      <c r="I36" s="305"/>
      <c r="J36" s="305"/>
      <c r="K36" s="305"/>
      <c r="L36" s="305"/>
      <c r="M36" s="15" t="s">
        <v>117</v>
      </c>
      <c r="N36" s="302" t="s">
        <v>118</v>
      </c>
      <c r="O36" s="303"/>
      <c r="P36" s="304"/>
    </row>
    <row r="37" spans="3:16" ht="25.15" customHeight="1">
      <c r="C37" s="41" t="s">
        <v>42</v>
      </c>
      <c r="D37" s="306">
        <f>MAX(D35:K35)</f>
        <v>5</v>
      </c>
      <c r="E37" s="306"/>
      <c r="F37" s="306"/>
      <c r="G37" s="306"/>
      <c r="H37" s="306"/>
      <c r="I37" s="306"/>
      <c r="J37" s="306"/>
      <c r="K37" s="306"/>
      <c r="L37" s="306"/>
      <c r="M37" s="204">
        <f>MAX(M35)</f>
        <v>3</v>
      </c>
      <c r="N37" s="299">
        <f>MAX(N35:P35)</f>
        <v>5</v>
      </c>
      <c r="O37" s="300"/>
      <c r="P37" s="301"/>
    </row>
    <row r="38" spans="3:16">
      <c r="H38" s="65"/>
      <c r="I38" s="65"/>
      <c r="J38" s="65"/>
    </row>
    <row r="39" spans="3:16" ht="18.75">
      <c r="C39" s="278" t="s">
        <v>125</v>
      </c>
      <c r="D39" s="278"/>
      <c r="H39" s="65"/>
      <c r="I39" s="65"/>
      <c r="J39" s="65"/>
    </row>
    <row r="40" spans="3:16">
      <c r="C40" s="15" t="s">
        <v>115</v>
      </c>
      <c r="D40" s="15" t="s">
        <v>116</v>
      </c>
      <c r="E40" s="15" t="s">
        <v>117</v>
      </c>
      <c r="F40" s="15" t="s">
        <v>118</v>
      </c>
      <c r="G40" s="133"/>
      <c r="H40" s="133"/>
      <c r="I40" s="133"/>
    </row>
    <row r="41" spans="3:16">
      <c r="C41" s="40" t="s">
        <v>126</v>
      </c>
      <c r="D41" s="42">
        <v>0.75</v>
      </c>
      <c r="E41" s="42">
        <v>0.75</v>
      </c>
      <c r="F41" s="42">
        <v>0.75</v>
      </c>
      <c r="G41" s="130"/>
      <c r="H41" s="130"/>
      <c r="I41" s="130"/>
    </row>
    <row r="42" spans="3:16">
      <c r="C42" s="40" t="s">
        <v>127</v>
      </c>
      <c r="D42" s="42">
        <v>0.75</v>
      </c>
      <c r="E42" s="42">
        <v>0.75</v>
      </c>
      <c r="F42" s="42">
        <v>0.75</v>
      </c>
      <c r="G42" s="130"/>
      <c r="H42" s="130"/>
      <c r="I42" s="130"/>
    </row>
    <row r="43" spans="3:16" ht="30">
      <c r="C43" s="43" t="s">
        <v>128</v>
      </c>
      <c r="D43" s="44">
        <v>0.5</v>
      </c>
      <c r="E43" s="44">
        <v>0.5</v>
      </c>
      <c r="F43" s="44">
        <v>0.5</v>
      </c>
      <c r="G43" s="130"/>
      <c r="H43" s="130"/>
      <c r="I43" s="130"/>
    </row>
    <row r="44" spans="3:16" ht="47.25">
      <c r="C44" s="16" t="s">
        <v>129</v>
      </c>
      <c r="D44" s="45">
        <f>AVERAGE(D41:D43)</f>
        <v>0.66666666666666663</v>
      </c>
      <c r="E44" s="45">
        <f>AVERAGE(E41:E43)</f>
        <v>0.66666666666666663</v>
      </c>
      <c r="F44" s="45">
        <f>AVERAGE(F41:F43)</f>
        <v>0.66666666666666663</v>
      </c>
      <c r="G44" s="130"/>
      <c r="H44" s="130"/>
      <c r="I44" s="130"/>
    </row>
    <row r="45" spans="3:16" ht="15.75">
      <c r="G45" s="65"/>
      <c r="H45" s="134"/>
      <c r="I45" s="134"/>
      <c r="J45" s="134"/>
    </row>
    <row r="46" spans="3:16" ht="18.75">
      <c r="C46" s="279" t="s">
        <v>130</v>
      </c>
      <c r="D46" s="279"/>
      <c r="G46" s="65"/>
      <c r="H46" s="65"/>
      <c r="I46" s="65"/>
      <c r="J46" s="65"/>
    </row>
    <row r="47" spans="3:16">
      <c r="C47" s="15" t="s">
        <v>115</v>
      </c>
      <c r="D47" s="15" t="s">
        <v>116</v>
      </c>
      <c r="E47" s="15" t="s">
        <v>117</v>
      </c>
      <c r="F47" s="15" t="s">
        <v>118</v>
      </c>
      <c r="G47" s="65"/>
      <c r="H47" s="65"/>
      <c r="I47" s="65"/>
    </row>
    <row r="48" spans="3:16" ht="30">
      <c r="C48" s="40" t="s">
        <v>44</v>
      </c>
      <c r="D48" s="131">
        <v>5</v>
      </c>
      <c r="E48" s="131">
        <v>5</v>
      </c>
      <c r="F48" s="131">
        <v>5</v>
      </c>
      <c r="G48" s="65"/>
      <c r="H48" s="65"/>
      <c r="I48" s="65"/>
    </row>
    <row r="49" spans="3:9">
      <c r="C49" s="40" t="s">
        <v>45</v>
      </c>
      <c r="D49" s="131">
        <v>1</v>
      </c>
      <c r="E49" s="131">
        <v>4</v>
      </c>
      <c r="F49" s="131">
        <v>4</v>
      </c>
      <c r="G49" s="65"/>
      <c r="H49" s="65"/>
      <c r="I49" s="65"/>
    </row>
    <row r="50" spans="3:9" ht="30">
      <c r="C50" s="40" t="s">
        <v>46</v>
      </c>
      <c r="D50" s="131">
        <v>1</v>
      </c>
      <c r="E50" s="131">
        <v>1</v>
      </c>
      <c r="F50" s="131">
        <v>1</v>
      </c>
      <c r="G50" s="65"/>
      <c r="H50" s="65"/>
      <c r="I50" s="65"/>
    </row>
    <row r="51" spans="3:9">
      <c r="C51" s="40" t="s">
        <v>131</v>
      </c>
      <c r="D51" s="131">
        <v>3</v>
      </c>
      <c r="E51" s="131">
        <v>5</v>
      </c>
      <c r="F51" s="131">
        <v>5</v>
      </c>
      <c r="G51" s="65"/>
      <c r="H51" s="65"/>
      <c r="I51" s="65"/>
    </row>
    <row r="52" spans="3:9" ht="15.75">
      <c r="C52" s="16" t="s">
        <v>132</v>
      </c>
      <c r="D52" s="199">
        <f>AVERAGE(D48:D51)</f>
        <v>2.5</v>
      </c>
      <c r="E52" s="199">
        <f>AVERAGE(E48:E51)</f>
        <v>3.75</v>
      </c>
      <c r="F52" s="199">
        <f>AVERAGE(F48:F51)</f>
        <v>3.75</v>
      </c>
      <c r="G52" s="65"/>
      <c r="H52" s="65"/>
      <c r="I52" s="65"/>
    </row>
  </sheetData>
  <mergeCells count="36">
    <mergeCell ref="N37:P37"/>
    <mergeCell ref="N36:P36"/>
    <mergeCell ref="D36:L36"/>
    <mergeCell ref="D37:L37"/>
    <mergeCell ref="D13:D21"/>
    <mergeCell ref="M13:M21"/>
    <mergeCell ref="N13:N21"/>
    <mergeCell ref="O13:O21"/>
    <mergeCell ref="P13:P21"/>
    <mergeCell ref="C27:D27"/>
    <mergeCell ref="C39:D39"/>
    <mergeCell ref="C46:D46"/>
    <mergeCell ref="A23:A25"/>
    <mergeCell ref="R11:S11"/>
    <mergeCell ref="Q23:Q25"/>
    <mergeCell ref="B23:B25"/>
    <mergeCell ref="C23:C25"/>
    <mergeCell ref="D23:D25"/>
    <mergeCell ref="M23:M25"/>
    <mergeCell ref="N23:N25"/>
    <mergeCell ref="P23:P25"/>
    <mergeCell ref="O23:O25"/>
    <mergeCell ref="C17:C18"/>
    <mergeCell ref="B13:B21"/>
    <mergeCell ref="Q13:Q21"/>
    <mergeCell ref="A13:A21"/>
    <mergeCell ref="D1:P1"/>
    <mergeCell ref="A11:F11"/>
    <mergeCell ref="B4:F4"/>
    <mergeCell ref="B5:F5"/>
    <mergeCell ref="B6:F6"/>
    <mergeCell ref="B7:F7"/>
    <mergeCell ref="M11:Q11"/>
    <mergeCell ref="B8:F8"/>
    <mergeCell ref="G11:H11"/>
    <mergeCell ref="I11:K11"/>
  </mergeCells>
  <phoneticPr fontId="32" type="noConversion"/>
  <pageMargins left="0.23622047244094491" right="0.23622047244094491" top="0.74803149606299213" bottom="0.74803149606299213" header="0.31496062992125984" footer="0.31496062992125984"/>
  <pageSetup paperSize="8" scale="60" fitToHeight="5" orientation="landscape" r:id="rId1"/>
  <headerFooter>
    <oddFooter>&amp;C&amp;F - &amp;A - 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GridLines="0" topLeftCell="A7" zoomScale="70" zoomScaleNormal="70" workbookViewId="0">
      <selection activeCell="F18" sqref="F18"/>
    </sheetView>
  </sheetViews>
  <sheetFormatPr defaultColWidth="9.28515625" defaultRowHeight="15"/>
  <cols>
    <col min="1" max="1" width="11" style="1" customWidth="1"/>
    <col min="2" max="3" width="25.28515625" style="1" customWidth="1"/>
    <col min="4" max="7" width="20.7109375" style="1" customWidth="1"/>
    <col min="8" max="8" width="57.7109375" style="1" customWidth="1"/>
    <col min="9" max="11" width="13.7109375" style="1" customWidth="1"/>
    <col min="12" max="12" width="16.5703125" style="1" customWidth="1"/>
    <col min="13" max="16" width="25.7109375" style="1" customWidth="1"/>
    <col min="17" max="17" width="22.7109375" style="1" customWidth="1"/>
    <col min="18" max="19" width="15.5703125" style="1" customWidth="1"/>
    <col min="20" max="16384" width="9.28515625" style="1"/>
  </cols>
  <sheetData>
    <row r="1" spans="1:19" ht="23.25">
      <c r="D1" s="265" t="s">
        <v>513</v>
      </c>
      <c r="E1" s="265"/>
      <c r="F1" s="265"/>
      <c r="G1" s="265"/>
      <c r="H1" s="265"/>
      <c r="I1" s="265"/>
      <c r="J1" s="265"/>
      <c r="K1" s="265"/>
      <c r="L1" s="265"/>
      <c r="M1" s="265"/>
      <c r="N1" s="265"/>
      <c r="O1" s="265"/>
      <c r="P1" s="265"/>
      <c r="Q1" s="265"/>
    </row>
    <row r="4" spans="1:19" ht="18.75">
      <c r="B4" s="311" t="s">
        <v>10</v>
      </c>
      <c r="C4" s="311"/>
      <c r="D4" s="311"/>
      <c r="E4" s="311"/>
      <c r="F4" s="311"/>
      <c r="G4" s="125"/>
    </row>
    <row r="5" spans="1:19" ht="18.75" customHeight="1">
      <c r="B5" s="310" t="s">
        <v>75</v>
      </c>
      <c r="C5" s="310"/>
      <c r="D5" s="310" t="s">
        <v>69</v>
      </c>
      <c r="E5" s="310" t="s">
        <v>69</v>
      </c>
      <c r="F5" s="310" t="s">
        <v>69</v>
      </c>
      <c r="G5" s="124"/>
    </row>
    <row r="6" spans="1:19" ht="18.75" customHeight="1">
      <c r="B6" s="310" t="s">
        <v>76</v>
      </c>
      <c r="C6" s="310"/>
      <c r="D6" s="310" t="s">
        <v>70</v>
      </c>
      <c r="E6" s="310" t="s">
        <v>70</v>
      </c>
      <c r="F6" s="310" t="s">
        <v>70</v>
      </c>
      <c r="G6" s="124"/>
    </row>
    <row r="7" spans="1:19" ht="18.75" customHeight="1">
      <c r="B7" s="310" t="s">
        <v>77</v>
      </c>
      <c r="C7" s="310"/>
      <c r="D7" s="310" t="s">
        <v>71</v>
      </c>
      <c r="E7" s="310" t="s">
        <v>71</v>
      </c>
      <c r="F7" s="310" t="s">
        <v>71</v>
      </c>
      <c r="G7" s="124"/>
    </row>
    <row r="8" spans="1:19" ht="18.75" customHeight="1">
      <c r="B8" s="310" t="s">
        <v>78</v>
      </c>
      <c r="C8" s="310"/>
      <c r="D8" s="310" t="s">
        <v>72</v>
      </c>
      <c r="E8" s="310" t="s">
        <v>72</v>
      </c>
      <c r="F8" s="310" t="s">
        <v>72</v>
      </c>
      <c r="G8" s="124"/>
    </row>
    <row r="9" spans="1:19" ht="18.75" customHeight="1">
      <c r="B9" s="310" t="s">
        <v>79</v>
      </c>
      <c r="C9" s="310"/>
      <c r="D9" s="310" t="s">
        <v>73</v>
      </c>
      <c r="E9" s="310" t="s">
        <v>73</v>
      </c>
      <c r="F9" s="310" t="s">
        <v>73</v>
      </c>
      <c r="G9" s="124"/>
    </row>
    <row r="10" spans="1:19" ht="18.75" customHeight="1">
      <c r="B10" s="310" t="s">
        <v>74</v>
      </c>
      <c r="C10" s="310"/>
      <c r="D10" s="310" t="s">
        <v>74</v>
      </c>
      <c r="E10" s="310" t="s">
        <v>74</v>
      </c>
      <c r="F10" s="310" t="s">
        <v>74</v>
      </c>
      <c r="G10" s="124"/>
    </row>
    <row r="12" spans="1:19" s="126" customFormat="1" ht="43.15" customHeight="1">
      <c r="A12" s="266" t="s">
        <v>20</v>
      </c>
      <c r="B12" s="266"/>
      <c r="C12" s="266"/>
      <c r="D12" s="266"/>
      <c r="E12" s="266"/>
      <c r="F12" s="266"/>
      <c r="G12" s="274" t="s">
        <v>21</v>
      </c>
      <c r="H12" s="276"/>
      <c r="I12" s="274" t="s">
        <v>133</v>
      </c>
      <c r="J12" s="275"/>
      <c r="K12" s="276"/>
      <c r="L12" s="117" t="s">
        <v>134</v>
      </c>
      <c r="M12" s="314" t="s">
        <v>22</v>
      </c>
      <c r="N12" s="315"/>
      <c r="O12" s="315"/>
      <c r="P12" s="315"/>
      <c r="Q12" s="316"/>
      <c r="R12" s="312" t="s">
        <v>23</v>
      </c>
      <c r="S12" s="313"/>
    </row>
    <row r="13" spans="1:19" s="3" customFormat="1" ht="56.25">
      <c r="A13" s="55" t="s">
        <v>481</v>
      </c>
      <c r="B13" s="55" t="s">
        <v>111</v>
      </c>
      <c r="C13" s="55" t="s">
        <v>355</v>
      </c>
      <c r="D13" s="55" t="s">
        <v>8</v>
      </c>
      <c r="E13" s="55" t="s">
        <v>14</v>
      </c>
      <c r="F13" s="55" t="s">
        <v>9</v>
      </c>
      <c r="G13" s="55" t="s">
        <v>482</v>
      </c>
      <c r="H13" s="55" t="s">
        <v>7</v>
      </c>
      <c r="I13" s="55" t="s">
        <v>135</v>
      </c>
      <c r="J13" s="55" t="s">
        <v>136</v>
      </c>
      <c r="K13" s="55" t="s">
        <v>137</v>
      </c>
      <c r="L13" s="55" t="s">
        <v>134</v>
      </c>
      <c r="M13" s="56" t="s">
        <v>0</v>
      </c>
      <c r="N13" s="57" t="s">
        <v>125</v>
      </c>
      <c r="O13" s="58" t="s">
        <v>138</v>
      </c>
      <c r="P13" s="49" t="s">
        <v>139</v>
      </c>
      <c r="Q13" s="49" t="s">
        <v>15</v>
      </c>
      <c r="R13" s="49" t="s">
        <v>483</v>
      </c>
      <c r="S13" s="49" t="s">
        <v>484</v>
      </c>
    </row>
    <row r="14" spans="1:19" s="110" customFormat="1" ht="204.75">
      <c r="A14" s="280">
        <v>1</v>
      </c>
      <c r="B14" s="280" t="s">
        <v>365</v>
      </c>
      <c r="C14" s="280" t="s">
        <v>436</v>
      </c>
      <c r="D14" s="280" t="s">
        <v>430</v>
      </c>
      <c r="E14" s="146" t="s">
        <v>430</v>
      </c>
      <c r="F14" s="238" t="s">
        <v>583</v>
      </c>
      <c r="G14" s="118">
        <v>1</v>
      </c>
      <c r="H14" s="95" t="s">
        <v>453</v>
      </c>
      <c r="I14" s="209" t="s">
        <v>55</v>
      </c>
      <c r="J14" s="100"/>
      <c r="K14" s="100"/>
      <c r="L14" s="209" t="s">
        <v>534</v>
      </c>
      <c r="M14" s="287">
        <f>C30</f>
        <v>3</v>
      </c>
      <c r="N14" s="290">
        <f>C37</f>
        <v>0.66666666666666663</v>
      </c>
      <c r="O14" s="287">
        <f>C45</f>
        <v>2.75</v>
      </c>
      <c r="P14" s="293">
        <f>M14*(1-N14)*O14</f>
        <v>2.75</v>
      </c>
      <c r="Q14" s="296" t="s">
        <v>4</v>
      </c>
      <c r="R14" s="109"/>
      <c r="S14" s="109"/>
    </row>
    <row r="15" spans="1:19" s="110" customFormat="1" ht="204.75">
      <c r="A15" s="281"/>
      <c r="B15" s="281"/>
      <c r="C15" s="281"/>
      <c r="D15" s="281"/>
      <c r="E15" s="146" t="s">
        <v>430</v>
      </c>
      <c r="F15" s="247" t="s">
        <v>583</v>
      </c>
      <c r="G15" s="118">
        <v>2</v>
      </c>
      <c r="H15" s="95" t="s">
        <v>454</v>
      </c>
      <c r="I15" s="209" t="s">
        <v>55</v>
      </c>
      <c r="J15" s="100"/>
      <c r="K15" s="100"/>
      <c r="L15" s="209" t="s">
        <v>534</v>
      </c>
      <c r="M15" s="288"/>
      <c r="N15" s="291"/>
      <c r="O15" s="288"/>
      <c r="P15" s="294"/>
      <c r="Q15" s="297"/>
      <c r="R15" s="109"/>
      <c r="S15" s="109"/>
    </row>
    <row r="16" spans="1:19" s="110" customFormat="1" ht="204.75">
      <c r="A16" s="281"/>
      <c r="B16" s="281"/>
      <c r="C16" s="281"/>
      <c r="D16" s="281"/>
      <c r="E16" s="146" t="s">
        <v>430</v>
      </c>
      <c r="F16" s="247" t="s">
        <v>583</v>
      </c>
      <c r="G16" s="118">
        <v>3</v>
      </c>
      <c r="H16" s="95" t="s">
        <v>455</v>
      </c>
      <c r="I16" s="209" t="s">
        <v>55</v>
      </c>
      <c r="J16" s="100"/>
      <c r="K16" s="100"/>
      <c r="L16" s="209" t="s">
        <v>534</v>
      </c>
      <c r="M16" s="288"/>
      <c r="N16" s="291"/>
      <c r="O16" s="288"/>
      <c r="P16" s="294"/>
      <c r="Q16" s="297"/>
      <c r="R16" s="109"/>
      <c r="S16" s="109"/>
    </row>
    <row r="17" spans="1:19" s="110" customFormat="1" ht="204.75">
      <c r="A17" s="282"/>
      <c r="B17" s="282"/>
      <c r="C17" s="282"/>
      <c r="D17" s="282"/>
      <c r="E17" s="164" t="s">
        <v>430</v>
      </c>
      <c r="F17" s="247" t="s">
        <v>583</v>
      </c>
      <c r="G17" s="118">
        <v>4</v>
      </c>
      <c r="H17" s="95" t="s">
        <v>456</v>
      </c>
      <c r="I17" s="209" t="s">
        <v>55</v>
      </c>
      <c r="J17" s="100"/>
      <c r="K17" s="141"/>
      <c r="L17" s="228" t="s">
        <v>564</v>
      </c>
      <c r="M17" s="289"/>
      <c r="N17" s="292"/>
      <c r="O17" s="289"/>
      <c r="P17" s="295"/>
      <c r="Q17" s="298"/>
      <c r="R17" s="109"/>
      <c r="S17" s="109"/>
    </row>
    <row r="18" spans="1:19" s="213" customFormat="1" ht="204.75">
      <c r="A18" s="230">
        <v>2</v>
      </c>
      <c r="B18" s="230" t="s">
        <v>536</v>
      </c>
      <c r="C18" s="230" t="s">
        <v>538</v>
      </c>
      <c r="D18" s="230" t="s">
        <v>539</v>
      </c>
      <c r="E18" s="230" t="s">
        <v>430</v>
      </c>
      <c r="F18" s="247" t="s">
        <v>583</v>
      </c>
      <c r="G18" s="230">
        <v>5</v>
      </c>
      <c r="H18" s="50" t="s">
        <v>537</v>
      </c>
      <c r="I18" s="228" t="s">
        <v>55</v>
      </c>
      <c r="J18" s="141"/>
      <c r="K18" s="141"/>
      <c r="L18" s="228" t="s">
        <v>540</v>
      </c>
      <c r="M18" s="229">
        <f>G30</f>
        <v>3</v>
      </c>
      <c r="N18" s="235">
        <f>D37</f>
        <v>0.83333333333333337</v>
      </c>
      <c r="O18" s="229">
        <f>D45</f>
        <v>3</v>
      </c>
      <c r="P18" s="236">
        <f>M18*(1-N18)*O18</f>
        <v>1.4999999999999996</v>
      </c>
      <c r="Q18" s="221" t="s">
        <v>4</v>
      </c>
      <c r="R18" s="214"/>
      <c r="S18" s="214"/>
    </row>
    <row r="19" spans="1:19" ht="14.45" customHeight="1"/>
    <row r="20" spans="1:19" ht="18.75">
      <c r="B20" s="309" t="s">
        <v>114</v>
      </c>
      <c r="C20" s="309"/>
      <c r="G20" s="130"/>
      <c r="H20" s="130"/>
      <c r="I20" s="130"/>
    </row>
    <row r="21" spans="1:19" ht="14.45" customHeight="1">
      <c r="B21" s="15" t="s">
        <v>115</v>
      </c>
      <c r="C21" s="15" t="s">
        <v>487</v>
      </c>
      <c r="D21" s="15" t="s">
        <v>488</v>
      </c>
      <c r="E21" s="15" t="s">
        <v>489</v>
      </c>
      <c r="F21" s="15" t="s">
        <v>490</v>
      </c>
      <c r="G21" s="210" t="s">
        <v>491</v>
      </c>
    </row>
    <row r="22" spans="1:19">
      <c r="B22" s="40" t="s">
        <v>119</v>
      </c>
      <c r="C22" s="131">
        <v>1</v>
      </c>
      <c r="D22" s="131">
        <v>1</v>
      </c>
      <c r="E22" s="131">
        <v>1</v>
      </c>
      <c r="F22" s="131">
        <v>1</v>
      </c>
      <c r="G22" s="166">
        <v>1</v>
      </c>
    </row>
    <row r="23" spans="1:19">
      <c r="B23" s="40" t="s">
        <v>120</v>
      </c>
      <c r="C23" s="131">
        <v>1</v>
      </c>
      <c r="D23" s="131">
        <v>1</v>
      </c>
      <c r="E23" s="131">
        <v>1</v>
      </c>
      <c r="F23" s="131">
        <v>1</v>
      </c>
      <c r="G23" s="166">
        <v>1</v>
      </c>
    </row>
    <row r="24" spans="1:19">
      <c r="B24" s="40" t="s">
        <v>121</v>
      </c>
      <c r="C24" s="131">
        <v>2</v>
      </c>
      <c r="D24" s="131">
        <v>2</v>
      </c>
      <c r="E24" s="131">
        <v>2</v>
      </c>
      <c r="F24" s="131">
        <v>2</v>
      </c>
      <c r="G24" s="166">
        <v>1</v>
      </c>
    </row>
    <row r="25" spans="1:19" ht="30">
      <c r="B25" s="40" t="s">
        <v>122</v>
      </c>
      <c r="C25" s="131">
        <v>3</v>
      </c>
      <c r="D25" s="131">
        <v>3</v>
      </c>
      <c r="E25" s="131">
        <v>3</v>
      </c>
      <c r="F25" s="131">
        <v>3</v>
      </c>
      <c r="G25" s="166">
        <v>3</v>
      </c>
    </row>
    <row r="26" spans="1:19">
      <c r="B26" s="40" t="s">
        <v>123</v>
      </c>
      <c r="C26" s="131">
        <v>2</v>
      </c>
      <c r="D26" s="131">
        <v>2</v>
      </c>
      <c r="E26" s="131">
        <v>2</v>
      </c>
      <c r="F26" s="131">
        <v>2</v>
      </c>
      <c r="G26" s="166">
        <v>2</v>
      </c>
    </row>
    <row r="27" spans="1:19">
      <c r="B27" s="40" t="s">
        <v>124</v>
      </c>
      <c r="C27" s="131">
        <v>3</v>
      </c>
      <c r="D27" s="131">
        <v>3</v>
      </c>
      <c r="E27" s="131">
        <v>3</v>
      </c>
      <c r="F27" s="131">
        <v>3</v>
      </c>
      <c r="G27" s="166">
        <v>2</v>
      </c>
    </row>
    <row r="28" spans="1:19" ht="15.75">
      <c r="B28" s="41" t="s">
        <v>42</v>
      </c>
      <c r="C28" s="202">
        <f t="shared" ref="C28:F28" si="0">MAX(C22:C27)</f>
        <v>3</v>
      </c>
      <c r="D28" s="202">
        <f t="shared" si="0"/>
        <v>3</v>
      </c>
      <c r="E28" s="202">
        <f t="shared" si="0"/>
        <v>3</v>
      </c>
      <c r="F28" s="202">
        <f t="shared" si="0"/>
        <v>3</v>
      </c>
      <c r="G28" s="202">
        <f t="shared" ref="G28" si="1">MAX(G22:G27)</f>
        <v>3</v>
      </c>
    </row>
    <row r="29" spans="1:19" ht="15.75">
      <c r="B29" s="128"/>
      <c r="C29" s="305" t="s">
        <v>116</v>
      </c>
      <c r="D29" s="305"/>
      <c r="E29" s="305"/>
      <c r="F29" s="305"/>
      <c r="G29" s="210" t="s">
        <v>117</v>
      </c>
    </row>
    <row r="30" spans="1:19" ht="15.75">
      <c r="B30" s="41" t="s">
        <v>42</v>
      </c>
      <c r="C30" s="306">
        <f>MAX(C28:F28)</f>
        <v>3</v>
      </c>
      <c r="D30" s="306"/>
      <c r="E30" s="306"/>
      <c r="F30" s="306"/>
      <c r="G30" s="215">
        <f>G28</f>
        <v>3</v>
      </c>
    </row>
    <row r="31" spans="1:19">
      <c r="G31" s="65"/>
      <c r="H31" s="65"/>
      <c r="I31" s="65"/>
    </row>
    <row r="32" spans="1:19" ht="18.75">
      <c r="B32" s="278" t="s">
        <v>125</v>
      </c>
      <c r="C32" s="278"/>
      <c r="G32" s="65"/>
      <c r="H32" s="65"/>
      <c r="I32" s="65"/>
    </row>
    <row r="33" spans="2:7">
      <c r="B33" s="15" t="s">
        <v>115</v>
      </c>
      <c r="C33" s="15" t="s">
        <v>116</v>
      </c>
      <c r="D33" s="210" t="s">
        <v>117</v>
      </c>
      <c r="E33" s="133"/>
      <c r="F33" s="133"/>
    </row>
    <row r="34" spans="2:7">
      <c r="B34" s="40" t="s">
        <v>126</v>
      </c>
      <c r="C34" s="42">
        <v>0.75</v>
      </c>
      <c r="D34" s="161">
        <v>1</v>
      </c>
      <c r="E34" s="130"/>
      <c r="F34" s="130"/>
    </row>
    <row r="35" spans="2:7">
      <c r="B35" s="40" t="s">
        <v>127</v>
      </c>
      <c r="C35" s="42">
        <v>0.75</v>
      </c>
      <c r="D35" s="161">
        <v>1</v>
      </c>
      <c r="E35" s="130"/>
      <c r="F35" s="130"/>
    </row>
    <row r="36" spans="2:7">
      <c r="B36" s="43" t="s">
        <v>128</v>
      </c>
      <c r="C36" s="44">
        <v>0.5</v>
      </c>
      <c r="D36" s="162">
        <v>0.5</v>
      </c>
      <c r="E36" s="130"/>
      <c r="F36" s="130"/>
    </row>
    <row r="37" spans="2:7" ht="31.5">
      <c r="B37" s="16" t="s">
        <v>129</v>
      </c>
      <c r="C37" s="45">
        <f>AVERAGE(C34:C36)</f>
        <v>0.66666666666666663</v>
      </c>
      <c r="D37" s="45">
        <f>AVERAGE(D34:D36)</f>
        <v>0.83333333333333337</v>
      </c>
      <c r="E37" s="130"/>
      <c r="F37" s="130"/>
    </row>
    <row r="38" spans="2:7" ht="15.75">
      <c r="D38" s="65"/>
      <c r="E38" s="134"/>
      <c r="F38" s="134"/>
      <c r="G38" s="134"/>
    </row>
    <row r="39" spans="2:7" ht="18.75">
      <c r="B39" s="279" t="s">
        <v>130</v>
      </c>
      <c r="C39" s="279"/>
      <c r="D39" s="65"/>
      <c r="E39" s="65"/>
      <c r="F39" s="65"/>
      <c r="G39" s="65"/>
    </row>
    <row r="40" spans="2:7">
      <c r="B40" s="15" t="s">
        <v>115</v>
      </c>
      <c r="C40" s="15" t="s">
        <v>116</v>
      </c>
      <c r="D40" s="210" t="s">
        <v>117</v>
      </c>
      <c r="E40" s="65"/>
      <c r="F40" s="65"/>
    </row>
    <row r="41" spans="2:7">
      <c r="B41" s="40" t="s">
        <v>44</v>
      </c>
      <c r="C41" s="131">
        <v>4</v>
      </c>
      <c r="D41" s="166">
        <v>5</v>
      </c>
      <c r="E41" s="65"/>
      <c r="F41" s="65"/>
    </row>
    <row r="42" spans="2:7">
      <c r="B42" s="40" t="s">
        <v>45</v>
      </c>
      <c r="C42" s="131">
        <v>3</v>
      </c>
      <c r="D42" s="166">
        <v>3</v>
      </c>
      <c r="E42" s="65"/>
      <c r="F42" s="65"/>
    </row>
    <row r="43" spans="2:7">
      <c r="B43" s="40" t="s">
        <v>46</v>
      </c>
      <c r="C43" s="131">
        <v>1</v>
      </c>
      <c r="D43" s="166">
        <v>1</v>
      </c>
      <c r="E43" s="65"/>
      <c r="F43" s="65"/>
    </row>
    <row r="44" spans="2:7">
      <c r="B44" s="40" t="s">
        <v>131</v>
      </c>
      <c r="C44" s="131">
        <v>3</v>
      </c>
      <c r="D44" s="166">
        <v>3</v>
      </c>
      <c r="E44" s="65"/>
      <c r="F44" s="65"/>
    </row>
    <row r="45" spans="2:7" ht="15.75">
      <c r="B45" s="16" t="s">
        <v>132</v>
      </c>
      <c r="C45" s="199">
        <f>AVERAGE(C41:C44)</f>
        <v>2.75</v>
      </c>
      <c r="D45" s="199">
        <f>AVERAGE(D41:D44)</f>
        <v>3</v>
      </c>
      <c r="E45" s="65"/>
      <c r="F45" s="65"/>
    </row>
  </sheetData>
  <mergeCells count="27">
    <mergeCell ref="B32:C32"/>
    <mergeCell ref="B39:C39"/>
    <mergeCell ref="C29:F29"/>
    <mergeCell ref="C30:F30"/>
    <mergeCell ref="A14:A17"/>
    <mergeCell ref="B14:B17"/>
    <mergeCell ref="C14:C17"/>
    <mergeCell ref="D14:D17"/>
    <mergeCell ref="B20:C20"/>
    <mergeCell ref="R12:S12"/>
    <mergeCell ref="I12:K12"/>
    <mergeCell ref="M12:Q12"/>
    <mergeCell ref="M14:M17"/>
    <mergeCell ref="N14:N17"/>
    <mergeCell ref="O14:O17"/>
    <mergeCell ref="P14:P17"/>
    <mergeCell ref="Q14:Q17"/>
    <mergeCell ref="B8:F8"/>
    <mergeCell ref="B9:F9"/>
    <mergeCell ref="B10:F10"/>
    <mergeCell ref="A12:F12"/>
    <mergeCell ref="D1:Q1"/>
    <mergeCell ref="B4:F4"/>
    <mergeCell ref="B5:F5"/>
    <mergeCell ref="B6:F6"/>
    <mergeCell ref="B7:F7"/>
    <mergeCell ref="G12:H12"/>
  </mergeCells>
  <phoneticPr fontId="32" type="noConversion"/>
  <pageMargins left="0.23622047244094491" right="0.23622047244094491" top="0.74803149606299213" bottom="0.74803149606299213" header="0.31496062992125984" footer="0.31496062992125984"/>
  <pageSetup paperSize="8" scale="64" fitToHeight="4" orientation="landscape" r:id="rId1"/>
  <headerFooter>
    <oddFooter>&amp;C&amp;F - &amp;A - 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opLeftCell="A19" zoomScale="70" zoomScaleNormal="70" workbookViewId="0">
      <selection activeCell="F21" sqref="F21"/>
    </sheetView>
  </sheetViews>
  <sheetFormatPr defaultColWidth="9.28515625" defaultRowHeight="15"/>
  <cols>
    <col min="1" max="1" width="12" style="1" customWidth="1"/>
    <col min="2" max="2" width="30.42578125" style="1" customWidth="1"/>
    <col min="3" max="3" width="41.28515625" style="1" customWidth="1"/>
    <col min="4" max="4" width="18.7109375" style="1" customWidth="1"/>
    <col min="5" max="5" width="22.7109375" style="1" customWidth="1"/>
    <col min="6" max="6" width="24.140625" style="1" customWidth="1"/>
    <col min="7" max="7" width="24.140625" style="12" customWidth="1"/>
    <col min="8" max="8" width="40.85546875" style="1" customWidth="1"/>
    <col min="9" max="9" width="16.7109375" style="1" customWidth="1"/>
    <col min="10" max="11" width="15.7109375" style="1" customWidth="1"/>
    <col min="12" max="12" width="34.42578125" style="1" customWidth="1"/>
    <col min="13" max="14" width="26.42578125" style="1" customWidth="1"/>
    <col min="15" max="15" width="22.28515625" style="1" customWidth="1"/>
    <col min="16" max="16" width="22" style="1" customWidth="1"/>
    <col min="17" max="17" width="14.85546875" style="1" customWidth="1"/>
    <col min="18" max="19" width="25.42578125" style="1" customWidth="1"/>
    <col min="20" max="16384" width="9.28515625" style="1"/>
  </cols>
  <sheetData>
    <row r="1" spans="1:19" ht="23.25">
      <c r="C1" s="265" t="s">
        <v>514</v>
      </c>
      <c r="D1" s="265"/>
      <c r="E1" s="265"/>
      <c r="F1" s="265"/>
      <c r="G1" s="265"/>
      <c r="H1" s="265"/>
      <c r="I1" s="265"/>
      <c r="J1" s="265"/>
      <c r="K1" s="265"/>
      <c r="L1" s="265"/>
      <c r="M1" s="265"/>
      <c r="N1" s="265"/>
      <c r="O1" s="265"/>
    </row>
    <row r="3" spans="1:19" ht="18.75">
      <c r="B3" s="267" t="s">
        <v>10</v>
      </c>
      <c r="C3" s="268"/>
      <c r="D3" s="268"/>
      <c r="E3" s="269"/>
    </row>
    <row r="4" spans="1:19" ht="15.75">
      <c r="B4" s="317" t="s">
        <v>437</v>
      </c>
      <c r="C4" s="317"/>
      <c r="D4" s="317"/>
      <c r="E4" s="317"/>
    </row>
    <row r="5" spans="1:19" ht="15.75">
      <c r="B5" s="317" t="s">
        <v>442</v>
      </c>
      <c r="C5" s="317"/>
      <c r="D5" s="317"/>
      <c r="E5" s="317"/>
    </row>
    <row r="6" spans="1:19" ht="15.75">
      <c r="B6" s="317" t="s">
        <v>438</v>
      </c>
      <c r="C6" s="317"/>
      <c r="D6" s="317"/>
      <c r="E6" s="317"/>
    </row>
    <row r="7" spans="1:19" ht="15.75">
      <c r="B7" s="317" t="s">
        <v>439</v>
      </c>
      <c r="C7" s="317"/>
      <c r="D7" s="317"/>
      <c r="E7" s="317"/>
    </row>
    <row r="8" spans="1:19" ht="15.75">
      <c r="B8" s="317" t="s">
        <v>440</v>
      </c>
      <c r="C8" s="317"/>
      <c r="D8" s="317"/>
      <c r="E8" s="317"/>
    </row>
    <row r="9" spans="1:19" ht="15.75">
      <c r="B9" s="317" t="s">
        <v>441</v>
      </c>
      <c r="C9" s="317"/>
      <c r="D9" s="317"/>
      <c r="E9" s="317"/>
    </row>
    <row r="11" spans="1:19" s="3" customFormat="1" ht="21">
      <c r="A11" s="266" t="s">
        <v>20</v>
      </c>
      <c r="B11" s="266"/>
      <c r="C11" s="266"/>
      <c r="D11" s="266"/>
      <c r="E11" s="266"/>
      <c r="F11" s="266"/>
      <c r="G11" s="274" t="s">
        <v>21</v>
      </c>
      <c r="H11" s="276"/>
      <c r="I11" s="274" t="s">
        <v>133</v>
      </c>
      <c r="J11" s="275"/>
      <c r="K11" s="276"/>
      <c r="L11" s="117" t="s">
        <v>134</v>
      </c>
      <c r="M11" s="318" t="s">
        <v>22</v>
      </c>
      <c r="N11" s="318"/>
      <c r="O11" s="318"/>
      <c r="P11" s="318"/>
      <c r="Q11" s="318"/>
      <c r="R11" s="318" t="s">
        <v>23</v>
      </c>
      <c r="S11" s="318"/>
    </row>
    <row r="12" spans="1:19" ht="63">
      <c r="A12" s="23" t="s">
        <v>481</v>
      </c>
      <c r="B12" s="23" t="s">
        <v>111</v>
      </c>
      <c r="C12" s="23" t="s">
        <v>355</v>
      </c>
      <c r="D12" s="23" t="s">
        <v>8</v>
      </c>
      <c r="E12" s="23" t="s">
        <v>14</v>
      </c>
      <c r="F12" s="23" t="s">
        <v>9</v>
      </c>
      <c r="G12" s="23" t="s">
        <v>482</v>
      </c>
      <c r="H12" s="23" t="s">
        <v>7</v>
      </c>
      <c r="I12" s="23" t="s">
        <v>135</v>
      </c>
      <c r="J12" s="23" t="s">
        <v>136</v>
      </c>
      <c r="K12" s="23" t="s">
        <v>137</v>
      </c>
      <c r="L12" s="23" t="s">
        <v>134</v>
      </c>
      <c r="M12" s="46" t="s">
        <v>0</v>
      </c>
      <c r="N12" s="47" t="s">
        <v>125</v>
      </c>
      <c r="O12" s="48" t="s">
        <v>138</v>
      </c>
      <c r="P12" s="24" t="s">
        <v>139</v>
      </c>
      <c r="Q12" s="24" t="s">
        <v>15</v>
      </c>
      <c r="R12" s="24" t="s">
        <v>483</v>
      </c>
      <c r="S12" s="24" t="s">
        <v>484</v>
      </c>
    </row>
    <row r="13" spans="1:19" s="110" customFormat="1" ht="204.75">
      <c r="A13" s="324">
        <v>1</v>
      </c>
      <c r="B13" s="286" t="s">
        <v>422</v>
      </c>
      <c r="C13" s="101" t="s">
        <v>443</v>
      </c>
      <c r="D13" s="286" t="s">
        <v>432</v>
      </c>
      <c r="E13" s="29"/>
      <c r="F13" s="187" t="s">
        <v>584</v>
      </c>
      <c r="G13" s="324">
        <v>1</v>
      </c>
      <c r="H13" s="319" t="s">
        <v>465</v>
      </c>
      <c r="I13" s="242" t="s">
        <v>224</v>
      </c>
      <c r="J13" s="194"/>
      <c r="K13" s="193"/>
      <c r="L13" s="231" t="s">
        <v>571</v>
      </c>
      <c r="M13" s="287">
        <f>C43</f>
        <v>5</v>
      </c>
      <c r="N13" s="290">
        <f>C50</f>
        <v>0.83333333333333337</v>
      </c>
      <c r="O13" s="287">
        <f>C58</f>
        <v>4</v>
      </c>
      <c r="P13" s="293">
        <f>M13*(1-N13)*O13</f>
        <v>3.3333333333333326</v>
      </c>
      <c r="Q13" s="296" t="s">
        <v>4</v>
      </c>
      <c r="R13" s="109"/>
      <c r="S13" s="231"/>
    </row>
    <row r="14" spans="1:19" s="110" customFormat="1" ht="362.25">
      <c r="A14" s="291"/>
      <c r="B14" s="286"/>
      <c r="C14" s="101" t="s">
        <v>386</v>
      </c>
      <c r="D14" s="286"/>
      <c r="E14" s="29"/>
      <c r="F14" s="187" t="s">
        <v>585</v>
      </c>
      <c r="G14" s="291"/>
      <c r="H14" s="320"/>
      <c r="I14" s="242" t="s">
        <v>224</v>
      </c>
      <c r="J14" s="194"/>
      <c r="K14" s="193"/>
      <c r="L14" s="231" t="s">
        <v>571</v>
      </c>
      <c r="M14" s="288"/>
      <c r="N14" s="291"/>
      <c r="O14" s="288"/>
      <c r="P14" s="294"/>
      <c r="Q14" s="297"/>
      <c r="R14" s="109"/>
      <c r="S14" s="231"/>
    </row>
    <row r="15" spans="1:19" s="110" customFormat="1" ht="362.25">
      <c r="A15" s="291"/>
      <c r="B15" s="286"/>
      <c r="C15" s="101" t="s">
        <v>387</v>
      </c>
      <c r="D15" s="286"/>
      <c r="E15" s="29"/>
      <c r="F15" s="187" t="s">
        <v>585</v>
      </c>
      <c r="G15" s="291"/>
      <c r="H15" s="320"/>
      <c r="I15" s="242" t="s">
        <v>224</v>
      </c>
      <c r="J15" s="194"/>
      <c r="K15" s="193"/>
      <c r="L15" s="231" t="s">
        <v>571</v>
      </c>
      <c r="M15" s="288"/>
      <c r="N15" s="291"/>
      <c r="O15" s="288"/>
      <c r="P15" s="294"/>
      <c r="Q15" s="297"/>
      <c r="R15" s="109"/>
      <c r="S15" s="231"/>
    </row>
    <row r="16" spans="1:19" s="110" customFormat="1" ht="330.75">
      <c r="A16" s="292"/>
      <c r="B16" s="286"/>
      <c r="C16" s="101" t="s">
        <v>388</v>
      </c>
      <c r="D16" s="286"/>
      <c r="E16" s="109"/>
      <c r="F16" s="187" t="s">
        <v>586</v>
      </c>
      <c r="G16" s="292"/>
      <c r="H16" s="321"/>
      <c r="I16" s="242" t="s">
        <v>224</v>
      </c>
      <c r="J16" s="194"/>
      <c r="K16" s="193"/>
      <c r="L16" s="231" t="s">
        <v>571</v>
      </c>
      <c r="M16" s="289"/>
      <c r="N16" s="292"/>
      <c r="O16" s="289"/>
      <c r="P16" s="295"/>
      <c r="Q16" s="298"/>
      <c r="R16" s="109"/>
      <c r="S16" s="231"/>
    </row>
    <row r="17" spans="1:19" s="110" customFormat="1" ht="141.75">
      <c r="A17" s="120">
        <v>2</v>
      </c>
      <c r="B17" s="101" t="s">
        <v>399</v>
      </c>
      <c r="C17" s="101" t="s">
        <v>398</v>
      </c>
      <c r="D17" s="101" t="s">
        <v>432</v>
      </c>
      <c r="E17" s="109"/>
      <c r="F17" s="187" t="s">
        <v>587</v>
      </c>
      <c r="G17" s="120">
        <v>2</v>
      </c>
      <c r="H17" s="95" t="s">
        <v>466</v>
      </c>
      <c r="I17" s="112" t="s">
        <v>224</v>
      </c>
      <c r="J17" s="193"/>
      <c r="K17" s="193"/>
      <c r="L17" s="218" t="s">
        <v>570</v>
      </c>
      <c r="M17" s="201">
        <f>D$43</f>
        <v>3</v>
      </c>
      <c r="N17" s="136">
        <f>D50</f>
        <v>0.83333333333333337</v>
      </c>
      <c r="O17" s="201">
        <f>D58</f>
        <v>3.5</v>
      </c>
      <c r="P17" s="203">
        <f>M17*(1-N17)*O17</f>
        <v>1.7499999999999996</v>
      </c>
      <c r="Q17" s="221" t="s">
        <v>4</v>
      </c>
      <c r="R17" s="109"/>
      <c r="S17" s="231"/>
    </row>
    <row r="18" spans="1:19" s="110" customFormat="1" ht="240" customHeight="1">
      <c r="A18" s="324">
        <v>3</v>
      </c>
      <c r="B18" s="286" t="s">
        <v>412</v>
      </c>
      <c r="C18" s="101" t="s">
        <v>411</v>
      </c>
      <c r="D18" s="286" t="s">
        <v>433</v>
      </c>
      <c r="E18" s="109"/>
      <c r="F18" s="187" t="s">
        <v>588</v>
      </c>
      <c r="G18" s="324">
        <v>3</v>
      </c>
      <c r="H18" s="322" t="s">
        <v>471</v>
      </c>
      <c r="I18" s="336" t="s">
        <v>55</v>
      </c>
      <c r="J18" s="194"/>
      <c r="K18" s="194"/>
      <c r="L18" s="188" t="s">
        <v>556</v>
      </c>
      <c r="M18" s="287">
        <f>E$43</f>
        <v>3</v>
      </c>
      <c r="N18" s="290">
        <f>E50</f>
        <v>0.75</v>
      </c>
      <c r="O18" s="287">
        <f>E58</f>
        <v>2.5</v>
      </c>
      <c r="P18" s="293">
        <f>M18*(1-N18)*O18</f>
        <v>1.875</v>
      </c>
      <c r="Q18" s="296" t="s">
        <v>4</v>
      </c>
      <c r="R18" s="109"/>
      <c r="S18" s="241"/>
    </row>
    <row r="19" spans="1:19" s="110" customFormat="1" ht="202.9" customHeight="1">
      <c r="A19" s="292"/>
      <c r="B19" s="286"/>
      <c r="C19" s="101" t="s">
        <v>413</v>
      </c>
      <c r="D19" s="286"/>
      <c r="E19" s="109"/>
      <c r="F19" s="246" t="s">
        <v>588</v>
      </c>
      <c r="G19" s="292"/>
      <c r="H19" s="323"/>
      <c r="I19" s="337"/>
      <c r="J19" s="194"/>
      <c r="K19" s="194"/>
      <c r="L19" s="188" t="s">
        <v>556</v>
      </c>
      <c r="M19" s="289"/>
      <c r="N19" s="292"/>
      <c r="O19" s="289"/>
      <c r="P19" s="295"/>
      <c r="Q19" s="298"/>
      <c r="R19" s="109"/>
      <c r="S19" s="241"/>
    </row>
    <row r="20" spans="1:19" s="110" customFormat="1" ht="299.25">
      <c r="A20" s="324">
        <v>4</v>
      </c>
      <c r="B20" s="286" t="s">
        <v>415</v>
      </c>
      <c r="C20" s="101" t="s">
        <v>414</v>
      </c>
      <c r="D20" s="286" t="s">
        <v>433</v>
      </c>
      <c r="E20" s="109"/>
      <c r="F20" s="246" t="s">
        <v>588</v>
      </c>
      <c r="G20" s="119">
        <v>4</v>
      </c>
      <c r="H20" s="113" t="s">
        <v>472</v>
      </c>
      <c r="I20" s="186" t="s">
        <v>55</v>
      </c>
      <c r="J20" s="194"/>
      <c r="K20" s="194"/>
      <c r="L20" s="188" t="s">
        <v>557</v>
      </c>
      <c r="M20" s="287">
        <f>F43</f>
        <v>3</v>
      </c>
      <c r="N20" s="290">
        <f>F50</f>
        <v>0.75</v>
      </c>
      <c r="O20" s="287">
        <f>F58</f>
        <v>2.5</v>
      </c>
      <c r="P20" s="293">
        <f>M20*(1-N20)*O20</f>
        <v>1.875</v>
      </c>
      <c r="Q20" s="296" t="s">
        <v>4</v>
      </c>
      <c r="R20" s="109"/>
      <c r="S20" s="241"/>
    </row>
    <row r="21" spans="1:19" s="110" customFormat="1" ht="187.15" customHeight="1">
      <c r="A21" s="292"/>
      <c r="B21" s="286"/>
      <c r="C21" s="101" t="s">
        <v>416</v>
      </c>
      <c r="D21" s="286"/>
      <c r="E21" s="109"/>
      <c r="F21" s="246" t="s">
        <v>588</v>
      </c>
      <c r="G21" s="119">
        <v>5</v>
      </c>
      <c r="H21" s="113" t="s">
        <v>473</v>
      </c>
      <c r="I21" s="186" t="s">
        <v>55</v>
      </c>
      <c r="J21" s="194"/>
      <c r="K21" s="194"/>
      <c r="L21" s="188" t="s">
        <v>558</v>
      </c>
      <c r="M21" s="289"/>
      <c r="N21" s="292"/>
      <c r="O21" s="289"/>
      <c r="P21" s="295"/>
      <c r="Q21" s="298"/>
      <c r="R21" s="109"/>
      <c r="S21" s="241"/>
    </row>
    <row r="22" spans="1:19" s="110" customFormat="1" ht="156" customHeight="1">
      <c r="A22" s="120">
        <v>5</v>
      </c>
      <c r="B22" s="101" t="s">
        <v>418</v>
      </c>
      <c r="C22" s="101" t="s">
        <v>417</v>
      </c>
      <c r="D22" s="111" t="s">
        <v>433</v>
      </c>
      <c r="E22" s="109"/>
      <c r="F22" s="218" t="s">
        <v>603</v>
      </c>
      <c r="G22" s="120">
        <v>6</v>
      </c>
      <c r="H22" s="99" t="s">
        <v>474</v>
      </c>
      <c r="I22" s="184" t="s">
        <v>55</v>
      </c>
      <c r="J22" s="194"/>
      <c r="K22" s="194"/>
      <c r="L22" s="188" t="s">
        <v>559</v>
      </c>
      <c r="M22" s="201">
        <f>H43</f>
        <v>3</v>
      </c>
      <c r="N22" s="135">
        <f>G50</f>
        <v>0.75</v>
      </c>
      <c r="O22" s="201">
        <f>G58</f>
        <v>2</v>
      </c>
      <c r="P22" s="203">
        <f>M22*(1-N22)*O22</f>
        <v>1.5</v>
      </c>
      <c r="Q22" s="221" t="s">
        <v>4</v>
      </c>
      <c r="R22" s="109"/>
      <c r="S22" s="241"/>
    </row>
    <row r="23" spans="1:19" s="110" customFormat="1" ht="156" customHeight="1">
      <c r="A23" s="118">
        <v>6</v>
      </c>
      <c r="B23" s="101" t="s">
        <v>420</v>
      </c>
      <c r="C23" s="101" t="s">
        <v>419</v>
      </c>
      <c r="D23" s="101" t="s">
        <v>433</v>
      </c>
      <c r="E23" s="108"/>
      <c r="F23" s="246" t="s">
        <v>603</v>
      </c>
      <c r="G23" s="120">
        <v>7</v>
      </c>
      <c r="H23" s="99" t="s">
        <v>475</v>
      </c>
      <c r="I23" s="185" t="s">
        <v>55</v>
      </c>
      <c r="J23" s="194"/>
      <c r="K23" s="194"/>
      <c r="L23" s="188" t="s">
        <v>559</v>
      </c>
      <c r="M23" s="201">
        <f>I43</f>
        <v>4</v>
      </c>
      <c r="N23" s="135">
        <f>H50</f>
        <v>0.75</v>
      </c>
      <c r="O23" s="201">
        <f>H58</f>
        <v>2</v>
      </c>
      <c r="P23" s="203">
        <f>M23*(1-N23)*O23</f>
        <v>2</v>
      </c>
      <c r="Q23" s="221" t="s">
        <v>4</v>
      </c>
      <c r="R23" s="109"/>
      <c r="S23" s="241"/>
    </row>
    <row r="24" spans="1:19" s="110" customFormat="1" ht="252">
      <c r="A24" s="280">
        <v>7</v>
      </c>
      <c r="B24" s="338" t="s">
        <v>422</v>
      </c>
      <c r="C24" s="101" t="s">
        <v>421</v>
      </c>
      <c r="D24" s="324" t="s">
        <v>433</v>
      </c>
      <c r="E24" s="108"/>
      <c r="F24" s="218" t="s">
        <v>602</v>
      </c>
      <c r="G24" s="324">
        <v>8</v>
      </c>
      <c r="H24" s="257" t="s">
        <v>577</v>
      </c>
      <c r="I24" s="260" t="s">
        <v>55</v>
      </c>
      <c r="J24" s="194"/>
      <c r="K24" s="194"/>
      <c r="L24" s="188" t="s">
        <v>560</v>
      </c>
      <c r="M24" s="287">
        <f>J43</f>
        <v>3</v>
      </c>
      <c r="N24" s="290">
        <f>I50</f>
        <v>0.75</v>
      </c>
      <c r="O24" s="287">
        <f>I58</f>
        <v>2.5</v>
      </c>
      <c r="P24" s="293">
        <f>M24*(1-N24)*O24</f>
        <v>1.875</v>
      </c>
      <c r="Q24" s="296" t="s">
        <v>4</v>
      </c>
      <c r="R24" s="109"/>
      <c r="S24" s="241"/>
    </row>
    <row r="25" spans="1:19" s="110" customFormat="1" ht="236.25">
      <c r="A25" s="281"/>
      <c r="B25" s="339"/>
      <c r="C25" s="104" t="s">
        <v>429</v>
      </c>
      <c r="D25" s="291"/>
      <c r="E25" s="101"/>
      <c r="F25" s="237" t="s">
        <v>589</v>
      </c>
      <c r="G25" s="291"/>
      <c r="H25" s="258"/>
      <c r="I25" s="261"/>
      <c r="J25" s="194"/>
      <c r="K25" s="194"/>
      <c r="L25" s="188" t="s">
        <v>558</v>
      </c>
      <c r="M25" s="288"/>
      <c r="N25" s="307"/>
      <c r="O25" s="288"/>
      <c r="P25" s="294"/>
      <c r="Q25" s="297"/>
      <c r="R25" s="109"/>
      <c r="S25" s="241"/>
    </row>
    <row r="26" spans="1:19" s="175" customFormat="1" ht="173.25">
      <c r="A26" s="281"/>
      <c r="B26" s="339"/>
      <c r="C26" s="170" t="s">
        <v>425</v>
      </c>
      <c r="D26" s="291"/>
      <c r="E26" s="170"/>
      <c r="F26" s="187" t="s">
        <v>590</v>
      </c>
      <c r="G26" s="291"/>
      <c r="H26" s="258"/>
      <c r="I26" s="261"/>
      <c r="J26" s="194"/>
      <c r="K26" s="194"/>
      <c r="L26" s="188" t="s">
        <v>560</v>
      </c>
      <c r="M26" s="288"/>
      <c r="N26" s="307"/>
      <c r="O26" s="288"/>
      <c r="P26" s="294"/>
      <c r="Q26" s="297"/>
      <c r="R26" s="174"/>
      <c r="S26" s="241"/>
    </row>
    <row r="27" spans="1:19" s="175" customFormat="1" ht="252">
      <c r="A27" s="282"/>
      <c r="B27" s="340"/>
      <c r="C27" s="170" t="s">
        <v>428</v>
      </c>
      <c r="D27" s="292"/>
      <c r="E27" s="170"/>
      <c r="F27" s="246" t="s">
        <v>602</v>
      </c>
      <c r="G27" s="292"/>
      <c r="H27" s="259"/>
      <c r="I27" s="262"/>
      <c r="J27" s="194"/>
      <c r="K27" s="194"/>
      <c r="L27" s="188" t="s">
        <v>560</v>
      </c>
      <c r="M27" s="289"/>
      <c r="N27" s="308"/>
      <c r="O27" s="289"/>
      <c r="P27" s="295"/>
      <c r="Q27" s="298"/>
      <c r="R27" s="174"/>
      <c r="S27" s="241"/>
    </row>
    <row r="28" spans="1:19" s="110" customFormat="1" ht="189">
      <c r="A28" s="286">
        <v>8</v>
      </c>
      <c r="B28" s="334" t="s">
        <v>424</v>
      </c>
      <c r="C28" s="170" t="s">
        <v>423</v>
      </c>
      <c r="D28" s="333" t="s">
        <v>433</v>
      </c>
      <c r="E28" s="169"/>
      <c r="F28" s="187" t="s">
        <v>591</v>
      </c>
      <c r="G28" s="333">
        <v>9</v>
      </c>
      <c r="H28" s="335" t="s">
        <v>476</v>
      </c>
      <c r="I28" s="260" t="s">
        <v>55</v>
      </c>
      <c r="J28" s="194"/>
      <c r="K28" s="194"/>
      <c r="L28" s="188" t="s">
        <v>560</v>
      </c>
      <c r="M28" s="325">
        <f>K43</f>
        <v>5</v>
      </c>
      <c r="N28" s="332">
        <f>J50</f>
        <v>0.75</v>
      </c>
      <c r="O28" s="325">
        <f>J58</f>
        <v>2</v>
      </c>
      <c r="P28" s="326">
        <f>M28*(1-N28)*O28</f>
        <v>2.5</v>
      </c>
      <c r="Q28" s="327" t="s">
        <v>4</v>
      </c>
      <c r="R28" s="174"/>
      <c r="S28" s="241"/>
    </row>
    <row r="29" spans="1:19" s="110" customFormat="1" ht="252">
      <c r="A29" s="286"/>
      <c r="B29" s="334"/>
      <c r="C29" s="170" t="s">
        <v>426</v>
      </c>
      <c r="D29" s="333"/>
      <c r="E29" s="169"/>
      <c r="F29" s="246" t="s">
        <v>602</v>
      </c>
      <c r="G29" s="333"/>
      <c r="H29" s="335"/>
      <c r="I29" s="261"/>
      <c r="J29" s="194"/>
      <c r="K29" s="194"/>
      <c r="L29" s="188" t="s">
        <v>560</v>
      </c>
      <c r="M29" s="325"/>
      <c r="N29" s="333"/>
      <c r="O29" s="325"/>
      <c r="P29" s="326"/>
      <c r="Q29" s="327"/>
      <c r="R29" s="174"/>
      <c r="S29" s="241"/>
    </row>
    <row r="30" spans="1:19" s="110" customFormat="1" ht="252">
      <c r="A30" s="286"/>
      <c r="B30" s="334"/>
      <c r="C30" s="172" t="s">
        <v>427</v>
      </c>
      <c r="D30" s="333"/>
      <c r="E30" s="169"/>
      <c r="F30" s="246" t="s">
        <v>602</v>
      </c>
      <c r="G30" s="333"/>
      <c r="H30" s="335"/>
      <c r="I30" s="262"/>
      <c r="J30" s="194"/>
      <c r="K30" s="194"/>
      <c r="L30" s="188" t="s">
        <v>560</v>
      </c>
      <c r="M30" s="325"/>
      <c r="N30" s="333"/>
      <c r="O30" s="325"/>
      <c r="P30" s="326"/>
      <c r="Q30" s="327"/>
      <c r="R30" s="174"/>
      <c r="S30" s="241"/>
    </row>
    <row r="31" spans="1:19" s="175" customFormat="1" ht="15.75">
      <c r="A31" s="176"/>
      <c r="B31" s="177"/>
      <c r="C31" s="176"/>
      <c r="D31" s="178"/>
      <c r="E31" s="179"/>
      <c r="F31" s="180"/>
      <c r="G31" s="178"/>
      <c r="H31" s="171"/>
      <c r="I31" s="179"/>
      <c r="J31" s="180"/>
      <c r="K31" s="180"/>
      <c r="L31" s="181"/>
      <c r="M31" s="178"/>
      <c r="N31" s="178"/>
      <c r="O31" s="178"/>
      <c r="P31" s="182"/>
      <c r="Q31" s="183"/>
      <c r="R31" s="181"/>
      <c r="S31" s="181"/>
    </row>
    <row r="32" spans="1:19">
      <c r="A32" s="36"/>
      <c r="B32" s="38"/>
      <c r="C32" s="39"/>
      <c r="D32" s="39"/>
      <c r="E32" s="39"/>
      <c r="F32" s="39"/>
      <c r="G32" s="39"/>
      <c r="H32" s="39"/>
      <c r="I32" s="39"/>
      <c r="J32" s="36"/>
      <c r="K32" s="36"/>
    </row>
    <row r="33" spans="2:11" ht="18.75">
      <c r="B33" s="309" t="s">
        <v>114</v>
      </c>
      <c r="C33" s="309"/>
      <c r="G33" s="130"/>
      <c r="H33" s="36"/>
      <c r="I33" s="36"/>
      <c r="J33" s="36"/>
      <c r="K33" s="36"/>
    </row>
    <row r="34" spans="2:11">
      <c r="B34" s="15" t="s">
        <v>115</v>
      </c>
      <c r="C34" s="15" t="s">
        <v>487</v>
      </c>
      <c r="D34" s="15" t="s">
        <v>488</v>
      </c>
      <c r="E34" s="15" t="s">
        <v>489</v>
      </c>
      <c r="F34" s="15" t="s">
        <v>490</v>
      </c>
      <c r="G34" s="15" t="s">
        <v>491</v>
      </c>
      <c r="H34" s="15" t="s">
        <v>492</v>
      </c>
      <c r="I34" s="15" t="s">
        <v>493</v>
      </c>
      <c r="J34" s="15" t="s">
        <v>494</v>
      </c>
      <c r="K34" s="15" t="s">
        <v>495</v>
      </c>
    </row>
    <row r="35" spans="2:11">
      <c r="B35" s="40" t="s">
        <v>119</v>
      </c>
      <c r="C35" s="166">
        <v>1</v>
      </c>
      <c r="D35" s="166">
        <v>1</v>
      </c>
      <c r="E35" s="160">
        <v>1</v>
      </c>
      <c r="F35" s="159">
        <v>1</v>
      </c>
      <c r="G35" s="159">
        <v>1</v>
      </c>
      <c r="H35" s="159">
        <v>1</v>
      </c>
      <c r="I35" s="159">
        <v>1</v>
      </c>
      <c r="J35" s="158">
        <v>1</v>
      </c>
      <c r="K35" s="158">
        <v>1</v>
      </c>
    </row>
    <row r="36" spans="2:11">
      <c r="B36" s="40" t="s">
        <v>120</v>
      </c>
      <c r="C36" s="166">
        <v>1</v>
      </c>
      <c r="D36" s="166">
        <v>1</v>
      </c>
      <c r="E36" s="160">
        <v>1</v>
      </c>
      <c r="F36" s="159">
        <v>1</v>
      </c>
      <c r="G36" s="159">
        <v>1</v>
      </c>
      <c r="H36" s="159">
        <v>1</v>
      </c>
      <c r="I36" s="159">
        <v>1</v>
      </c>
      <c r="J36" s="158">
        <v>1</v>
      </c>
      <c r="K36" s="158">
        <v>1</v>
      </c>
    </row>
    <row r="37" spans="2:11">
      <c r="B37" s="40" t="s">
        <v>121</v>
      </c>
      <c r="C37" s="166">
        <v>5</v>
      </c>
      <c r="D37" s="166">
        <v>3</v>
      </c>
      <c r="E37" s="160">
        <v>1</v>
      </c>
      <c r="F37" s="159">
        <v>1</v>
      </c>
      <c r="G37" s="159">
        <v>1</v>
      </c>
      <c r="H37" s="159">
        <v>1</v>
      </c>
      <c r="I37" s="159">
        <v>1</v>
      </c>
      <c r="J37" s="158">
        <v>1</v>
      </c>
      <c r="K37" s="158">
        <v>1</v>
      </c>
    </row>
    <row r="38" spans="2:11">
      <c r="B38" s="40" t="s">
        <v>122</v>
      </c>
      <c r="C38" s="166">
        <v>3</v>
      </c>
      <c r="D38" s="166">
        <v>3</v>
      </c>
      <c r="E38" s="160">
        <v>3</v>
      </c>
      <c r="F38" s="159">
        <v>3</v>
      </c>
      <c r="G38" s="159">
        <v>3</v>
      </c>
      <c r="H38" s="159">
        <v>3</v>
      </c>
      <c r="I38" s="159">
        <v>3</v>
      </c>
      <c r="J38" s="158">
        <v>3</v>
      </c>
      <c r="K38" s="158">
        <v>5</v>
      </c>
    </row>
    <row r="39" spans="2:11">
      <c r="B39" s="40" t="s">
        <v>123</v>
      </c>
      <c r="C39" s="166">
        <v>1</v>
      </c>
      <c r="D39" s="166">
        <v>1</v>
      </c>
      <c r="E39" s="160">
        <v>1</v>
      </c>
      <c r="F39" s="159">
        <v>1</v>
      </c>
      <c r="G39" s="159">
        <v>1</v>
      </c>
      <c r="H39" s="159">
        <v>1</v>
      </c>
      <c r="I39" s="159">
        <v>1</v>
      </c>
      <c r="J39" s="158">
        <v>1</v>
      </c>
      <c r="K39" s="158">
        <v>1</v>
      </c>
    </row>
    <row r="40" spans="2:11">
      <c r="B40" s="40" t="s">
        <v>124</v>
      </c>
      <c r="C40" s="166">
        <v>1</v>
      </c>
      <c r="D40" s="166">
        <v>1</v>
      </c>
      <c r="E40" s="160">
        <v>2</v>
      </c>
      <c r="F40" s="159">
        <v>2</v>
      </c>
      <c r="G40" s="159">
        <v>2</v>
      </c>
      <c r="H40" s="159">
        <v>2</v>
      </c>
      <c r="I40" s="159">
        <v>4</v>
      </c>
      <c r="J40" s="158">
        <v>2</v>
      </c>
      <c r="K40" s="158">
        <v>2</v>
      </c>
    </row>
    <row r="41" spans="2:11" ht="15.75">
      <c r="B41" s="41" t="s">
        <v>42</v>
      </c>
      <c r="C41" s="202">
        <f t="shared" ref="C41:G41" si="0">MAX(C35:C40)</f>
        <v>5</v>
      </c>
      <c r="D41" s="202">
        <f t="shared" si="0"/>
        <v>3</v>
      </c>
      <c r="E41" s="202">
        <f t="shared" si="0"/>
        <v>3</v>
      </c>
      <c r="F41" s="202">
        <f t="shared" si="0"/>
        <v>3</v>
      </c>
      <c r="G41" s="202">
        <f t="shared" si="0"/>
        <v>3</v>
      </c>
      <c r="H41" s="202">
        <f t="shared" ref="H41:K41" si="1">MAX(H35:H40)</f>
        <v>3</v>
      </c>
      <c r="I41" s="202">
        <f t="shared" si="1"/>
        <v>4</v>
      </c>
      <c r="J41" s="202">
        <f t="shared" si="1"/>
        <v>3</v>
      </c>
      <c r="K41" s="202">
        <f t="shared" si="1"/>
        <v>5</v>
      </c>
    </row>
    <row r="42" spans="2:11" ht="15.75">
      <c r="B42" s="128"/>
      <c r="C42" s="132" t="s">
        <v>116</v>
      </c>
      <c r="D42" s="132" t="s">
        <v>117</v>
      </c>
      <c r="E42" s="132" t="s">
        <v>118</v>
      </c>
      <c r="F42" s="328" t="s">
        <v>499</v>
      </c>
      <c r="G42" s="329"/>
      <c r="H42" s="132" t="s">
        <v>500</v>
      </c>
      <c r="I42" s="132" t="s">
        <v>501</v>
      </c>
      <c r="J42" s="132" t="s">
        <v>502</v>
      </c>
      <c r="K42" s="132" t="s">
        <v>503</v>
      </c>
    </row>
    <row r="43" spans="2:11" ht="15.75">
      <c r="B43" s="41" t="s">
        <v>42</v>
      </c>
      <c r="C43" s="200">
        <f>C41</f>
        <v>5</v>
      </c>
      <c r="D43" s="200">
        <f t="shared" ref="D43:E43" si="2">D41</f>
        <v>3</v>
      </c>
      <c r="E43" s="200">
        <f t="shared" si="2"/>
        <v>3</v>
      </c>
      <c r="F43" s="330">
        <f>MAX(F41:G41)</f>
        <v>3</v>
      </c>
      <c r="G43" s="331"/>
      <c r="H43" s="200">
        <f t="shared" ref="H43:K43" si="3">H41</f>
        <v>3</v>
      </c>
      <c r="I43" s="200">
        <f t="shared" si="3"/>
        <v>4</v>
      </c>
      <c r="J43" s="200">
        <f t="shared" si="3"/>
        <v>3</v>
      </c>
      <c r="K43" s="200">
        <f t="shared" si="3"/>
        <v>5</v>
      </c>
    </row>
    <row r="44" spans="2:11">
      <c r="G44" s="65"/>
      <c r="H44" s="36"/>
      <c r="I44" s="36"/>
      <c r="J44" s="36"/>
      <c r="K44" s="36"/>
    </row>
    <row r="45" spans="2:11" ht="18.75">
      <c r="B45" s="278" t="s">
        <v>125</v>
      </c>
      <c r="C45" s="278"/>
      <c r="G45" s="65"/>
      <c r="H45" s="36"/>
      <c r="I45" s="36"/>
      <c r="J45" s="36"/>
      <c r="K45" s="36"/>
    </row>
    <row r="46" spans="2:11">
      <c r="B46" s="15" t="s">
        <v>115</v>
      </c>
      <c r="C46" s="15" t="s">
        <v>116</v>
      </c>
      <c r="D46" s="15" t="s">
        <v>117</v>
      </c>
      <c r="E46" s="15" t="s">
        <v>118</v>
      </c>
      <c r="F46" s="15" t="s">
        <v>499</v>
      </c>
      <c r="G46" s="15" t="s">
        <v>500</v>
      </c>
      <c r="H46" s="15" t="s">
        <v>501</v>
      </c>
      <c r="I46" s="15" t="s">
        <v>502</v>
      </c>
      <c r="J46" s="15" t="s">
        <v>503</v>
      </c>
      <c r="K46" s="36"/>
    </row>
    <row r="47" spans="2:11">
      <c r="B47" s="40" t="s">
        <v>126</v>
      </c>
      <c r="C47" s="161">
        <v>1</v>
      </c>
      <c r="D47" s="161">
        <v>1</v>
      </c>
      <c r="E47" s="161">
        <v>0.75</v>
      </c>
      <c r="F47" s="161">
        <v>0.75</v>
      </c>
      <c r="G47" s="161">
        <v>0.75</v>
      </c>
      <c r="H47" s="161">
        <v>0.75</v>
      </c>
      <c r="I47" s="161">
        <v>0.75</v>
      </c>
      <c r="J47" s="161">
        <v>0.75</v>
      </c>
      <c r="K47" s="36"/>
    </row>
    <row r="48" spans="2:11">
      <c r="B48" s="40" t="s">
        <v>127</v>
      </c>
      <c r="C48" s="161">
        <v>1</v>
      </c>
      <c r="D48" s="161">
        <v>1</v>
      </c>
      <c r="E48" s="161">
        <v>1</v>
      </c>
      <c r="F48" s="161">
        <v>1</v>
      </c>
      <c r="G48" s="161">
        <v>1</v>
      </c>
      <c r="H48" s="161">
        <v>1</v>
      </c>
      <c r="I48" s="161">
        <v>1</v>
      </c>
      <c r="J48" s="161">
        <v>1</v>
      </c>
    </row>
    <row r="49" spans="2:10">
      <c r="B49" s="43" t="s">
        <v>128</v>
      </c>
      <c r="C49" s="162">
        <v>0.5</v>
      </c>
      <c r="D49" s="162">
        <v>0.5</v>
      </c>
      <c r="E49" s="162">
        <v>0.5</v>
      </c>
      <c r="F49" s="162">
        <v>0.5</v>
      </c>
      <c r="G49" s="162">
        <v>0.5</v>
      </c>
      <c r="H49" s="162">
        <v>0.5</v>
      </c>
      <c r="I49" s="162">
        <v>0.5</v>
      </c>
      <c r="J49" s="162">
        <v>0.5</v>
      </c>
    </row>
    <row r="50" spans="2:10" ht="31.5">
      <c r="B50" s="16" t="s">
        <v>129</v>
      </c>
      <c r="C50" s="45">
        <f>AVERAGE(C47:C49)</f>
        <v>0.83333333333333337</v>
      </c>
      <c r="D50" s="45">
        <f>AVERAGE(D47:D49)</f>
        <v>0.83333333333333337</v>
      </c>
      <c r="E50" s="45">
        <f t="shared" ref="E50:J50" si="4">AVERAGE(E47:E49)</f>
        <v>0.75</v>
      </c>
      <c r="F50" s="45">
        <f t="shared" si="4"/>
        <v>0.75</v>
      </c>
      <c r="G50" s="45">
        <f t="shared" si="4"/>
        <v>0.75</v>
      </c>
      <c r="H50" s="45">
        <f t="shared" si="4"/>
        <v>0.75</v>
      </c>
      <c r="I50" s="45">
        <f t="shared" si="4"/>
        <v>0.75</v>
      </c>
      <c r="J50" s="45">
        <f t="shared" si="4"/>
        <v>0.75</v>
      </c>
    </row>
    <row r="51" spans="2:10" ht="15.75">
      <c r="E51" s="65"/>
      <c r="F51" s="134"/>
      <c r="G51" s="134"/>
    </row>
    <row r="52" spans="2:10" ht="18.75">
      <c r="B52" s="279" t="s">
        <v>130</v>
      </c>
      <c r="C52" s="279"/>
      <c r="E52" s="65"/>
      <c r="F52" s="65"/>
      <c r="G52" s="65"/>
    </row>
    <row r="53" spans="2:10">
      <c r="B53" s="15" t="s">
        <v>115</v>
      </c>
      <c r="C53" s="15" t="s">
        <v>116</v>
      </c>
      <c r="D53" s="15" t="s">
        <v>117</v>
      </c>
      <c r="E53" s="15" t="s">
        <v>118</v>
      </c>
      <c r="F53" s="15" t="s">
        <v>499</v>
      </c>
      <c r="G53" s="15" t="s">
        <v>500</v>
      </c>
      <c r="H53" s="15" t="s">
        <v>501</v>
      </c>
      <c r="I53" s="15" t="s">
        <v>502</v>
      </c>
      <c r="J53" s="15" t="s">
        <v>503</v>
      </c>
    </row>
    <row r="54" spans="2:10">
      <c r="B54" s="40" t="s">
        <v>44</v>
      </c>
      <c r="C54" s="166">
        <v>5</v>
      </c>
      <c r="D54" s="166">
        <v>5</v>
      </c>
      <c r="E54" s="166">
        <v>5</v>
      </c>
      <c r="F54" s="166">
        <v>5</v>
      </c>
      <c r="G54" s="166">
        <v>5</v>
      </c>
      <c r="H54" s="166">
        <v>5</v>
      </c>
      <c r="I54" s="166">
        <v>5</v>
      </c>
      <c r="J54" s="163">
        <v>5</v>
      </c>
    </row>
    <row r="55" spans="2:10">
      <c r="B55" s="40" t="s">
        <v>45</v>
      </c>
      <c r="C55" s="166">
        <v>5</v>
      </c>
      <c r="D55" s="166">
        <v>3</v>
      </c>
      <c r="E55" s="166">
        <v>1</v>
      </c>
      <c r="F55" s="166">
        <v>1</v>
      </c>
      <c r="G55" s="166">
        <v>1</v>
      </c>
      <c r="H55" s="166">
        <v>1</v>
      </c>
      <c r="I55" s="166">
        <v>1</v>
      </c>
      <c r="J55" s="163">
        <v>1</v>
      </c>
    </row>
    <row r="56" spans="2:10">
      <c r="B56" s="40" t="s">
        <v>46</v>
      </c>
      <c r="C56" s="166">
        <v>1</v>
      </c>
      <c r="D56" s="166">
        <v>1</v>
      </c>
      <c r="E56" s="166">
        <v>1</v>
      </c>
      <c r="F56" s="166">
        <v>1</v>
      </c>
      <c r="G56" s="166">
        <v>1</v>
      </c>
      <c r="H56" s="166">
        <v>1</v>
      </c>
      <c r="I56" s="166">
        <v>1</v>
      </c>
      <c r="J56" s="163">
        <v>1</v>
      </c>
    </row>
    <row r="57" spans="2:10">
      <c r="B57" s="40" t="s">
        <v>131</v>
      </c>
      <c r="C57" s="166">
        <v>5</v>
      </c>
      <c r="D57" s="166">
        <v>5</v>
      </c>
      <c r="E57" s="167">
        <v>3</v>
      </c>
      <c r="F57" s="167">
        <v>3</v>
      </c>
      <c r="G57" s="167">
        <v>1</v>
      </c>
      <c r="H57" s="167">
        <v>1</v>
      </c>
      <c r="I57" s="167">
        <v>3</v>
      </c>
      <c r="J57" s="168">
        <v>1</v>
      </c>
    </row>
    <row r="58" spans="2:10" ht="15.75">
      <c r="B58" s="16" t="s">
        <v>132</v>
      </c>
      <c r="C58" s="199">
        <f>AVERAGE(C54:C57)</f>
        <v>4</v>
      </c>
      <c r="D58" s="199">
        <f>AVERAGE(D54:D57)</f>
        <v>3.5</v>
      </c>
      <c r="E58" s="199">
        <f t="shared" ref="E58:J58" si="5">AVERAGE(E54:E57)</f>
        <v>2.5</v>
      </c>
      <c r="F58" s="199">
        <f t="shared" si="5"/>
        <v>2.5</v>
      </c>
      <c r="G58" s="199">
        <f t="shared" si="5"/>
        <v>2</v>
      </c>
      <c r="H58" s="199">
        <f t="shared" si="5"/>
        <v>2</v>
      </c>
      <c r="I58" s="199">
        <f t="shared" si="5"/>
        <v>2.5</v>
      </c>
      <c r="J58" s="199">
        <f t="shared" si="5"/>
        <v>2</v>
      </c>
    </row>
    <row r="59" spans="2:10">
      <c r="G59" s="1"/>
    </row>
    <row r="60" spans="2:10">
      <c r="G60" s="1"/>
    </row>
  </sheetData>
  <mergeCells count="69">
    <mergeCell ref="I18:I19"/>
    <mergeCell ref="I24:I27"/>
    <mergeCell ref="I28:I30"/>
    <mergeCell ref="B24:B27"/>
    <mergeCell ref="A24:A27"/>
    <mergeCell ref="D24:D27"/>
    <mergeCell ref="G24:G27"/>
    <mergeCell ref="H24:H27"/>
    <mergeCell ref="A28:A30"/>
    <mergeCell ref="P20:P21"/>
    <mergeCell ref="Q20:Q21"/>
    <mergeCell ref="N24:N27"/>
    <mergeCell ref="O24:O27"/>
    <mergeCell ref="P24:P27"/>
    <mergeCell ref="Q24:Q27"/>
    <mergeCell ref="P28:P30"/>
    <mergeCell ref="Q28:Q30"/>
    <mergeCell ref="B52:C52"/>
    <mergeCell ref="F42:G42"/>
    <mergeCell ref="F43:G43"/>
    <mergeCell ref="M28:M30"/>
    <mergeCell ref="N28:N30"/>
    <mergeCell ref="B28:B30"/>
    <mergeCell ref="B33:C33"/>
    <mergeCell ref="B45:C45"/>
    <mergeCell ref="H28:H30"/>
    <mergeCell ref="D28:D30"/>
    <mergeCell ref="G28:G30"/>
    <mergeCell ref="M18:M19"/>
    <mergeCell ref="N18:N19"/>
    <mergeCell ref="M20:M21"/>
    <mergeCell ref="N20:N21"/>
    <mergeCell ref="O28:O30"/>
    <mergeCell ref="O20:O21"/>
    <mergeCell ref="M24:M27"/>
    <mergeCell ref="A13:A16"/>
    <mergeCell ref="B20:B21"/>
    <mergeCell ref="D20:D21"/>
    <mergeCell ref="G13:G16"/>
    <mergeCell ref="G18:G19"/>
    <mergeCell ref="A18:A19"/>
    <mergeCell ref="A20:A21"/>
    <mergeCell ref="R11:S11"/>
    <mergeCell ref="B13:B16"/>
    <mergeCell ref="D13:D16"/>
    <mergeCell ref="H13:H16"/>
    <mergeCell ref="B18:B19"/>
    <mergeCell ref="D18:D19"/>
    <mergeCell ref="M11:Q11"/>
    <mergeCell ref="H18:H19"/>
    <mergeCell ref="O13:O16"/>
    <mergeCell ref="P13:P16"/>
    <mergeCell ref="O18:O19"/>
    <mergeCell ref="P18:P19"/>
    <mergeCell ref="Q13:Q16"/>
    <mergeCell ref="Q18:Q19"/>
    <mergeCell ref="M13:M16"/>
    <mergeCell ref="N13:N16"/>
    <mergeCell ref="C1:O1"/>
    <mergeCell ref="B3:E3"/>
    <mergeCell ref="B4:E4"/>
    <mergeCell ref="B5:E5"/>
    <mergeCell ref="B6:E6"/>
    <mergeCell ref="B7:E7"/>
    <mergeCell ref="B8:E8"/>
    <mergeCell ref="B9:E9"/>
    <mergeCell ref="A11:F11"/>
    <mergeCell ref="I11:K11"/>
    <mergeCell ref="G11:H11"/>
  </mergeCells>
  <phoneticPr fontId="32" type="noConversion"/>
  <pageMargins left="0.23622047244094491" right="0.23622047244094491" top="0.74803149606299213" bottom="0.74803149606299213" header="0.31496062992125984" footer="0.31496062992125984"/>
  <pageSetup paperSize="8" scale="3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 operator="equal" id="{D7AF10C5-8F86-4638-9BAF-8D140D7858A1}">
            <xm:f>'Tabella valutazione rischi'!$E$9</xm:f>
            <x14:dxf>
              <fill>
                <patternFill>
                  <bgColor rgb="FFFF0000"/>
                </patternFill>
              </fill>
            </x14:dxf>
          </x14:cfRule>
          <x14:cfRule type="cellIs" priority="2" operator="equal" id="{6861ACF3-778D-4C45-A764-08BEB1BF0644}">
            <xm:f>'Tabella valutazione rischi'!$E$8</xm:f>
            <x14:dxf>
              <fill>
                <patternFill>
                  <bgColor rgb="FFFFC000"/>
                </patternFill>
              </fill>
            </x14:dxf>
          </x14:cfRule>
          <x14:cfRule type="cellIs" priority="3" operator="equal" id="{8A9F37A6-AA14-4020-866C-3DB812351311}">
            <xm:f>'Tabella valutazione rischi'!$E$7</xm:f>
            <x14:dxf>
              <fill>
                <patternFill>
                  <bgColor rgb="FFFFFF00"/>
                </patternFill>
              </fill>
            </x14:dxf>
          </x14:cfRule>
          <x14:cfRule type="cellIs" priority="4" operator="equal" id="{458F40F8-FEC0-4484-A2A9-0ED0FB6B9B9D}">
            <xm:f>'Tabella valutazione rischi'!$E$6</xm:f>
            <x14:dxf>
              <fill>
                <patternFill>
                  <bgColor rgb="FF00B050"/>
                </patternFill>
              </fill>
            </x14:dxf>
          </x14:cfRule>
          <x14:cfRule type="cellIs" priority="5" operator="equal" id="{1CABEDB1-621D-4B69-9DA3-C038327859C1}">
            <xm:f>'Tabella valutazione rischi'!$E$5</xm:f>
            <x14:dxf>
              <fill>
                <patternFill>
                  <bgColor theme="0"/>
                </patternFill>
              </fill>
            </x14:dxf>
          </x14:cfRule>
          <xm:sqref>L11:L12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showGridLines="0" topLeftCell="A10" zoomScale="80" zoomScaleNormal="80" workbookViewId="0">
      <selection activeCell="F16" sqref="F16"/>
    </sheetView>
  </sheetViews>
  <sheetFormatPr defaultColWidth="9.28515625" defaultRowHeight="15"/>
  <cols>
    <col min="1" max="1" width="9.42578125" style="1" customWidth="1"/>
    <col min="2" max="2" width="19.28515625" style="1" customWidth="1"/>
    <col min="3" max="3" width="23.42578125" style="1" customWidth="1"/>
    <col min="4" max="4" width="18.7109375" style="1" customWidth="1"/>
    <col min="5" max="5" width="22.7109375" style="1" customWidth="1"/>
    <col min="6" max="6" width="24" style="1" customWidth="1"/>
    <col min="7" max="7" width="12.28515625" style="1" customWidth="1"/>
    <col min="8" max="8" width="52.7109375" style="1" customWidth="1"/>
    <col min="9" max="10" width="15.85546875" style="1" customWidth="1"/>
    <col min="11" max="11" width="15.7109375" style="1" customWidth="1"/>
    <col min="12" max="12" width="16.28515625" style="1" customWidth="1"/>
    <col min="13" max="14" width="26.42578125" style="1" customWidth="1"/>
    <col min="15" max="15" width="22.28515625" style="1" customWidth="1"/>
    <col min="16" max="16" width="22" style="1" customWidth="1"/>
    <col min="17" max="19" width="16.42578125" style="1" customWidth="1"/>
    <col min="20" max="16384" width="9.28515625" style="1"/>
  </cols>
  <sheetData>
    <row r="1" spans="1:19" ht="23.25">
      <c r="C1" s="265" t="s">
        <v>515</v>
      </c>
      <c r="D1" s="265"/>
      <c r="E1" s="265"/>
      <c r="F1" s="265"/>
      <c r="G1" s="265"/>
      <c r="H1" s="265"/>
      <c r="I1" s="265"/>
      <c r="J1" s="265"/>
      <c r="K1" s="265"/>
      <c r="L1" s="265"/>
      <c r="M1" s="265"/>
      <c r="N1" s="265"/>
      <c r="O1" s="265"/>
    </row>
    <row r="4" spans="1:19" ht="18.75">
      <c r="B4" s="311" t="s">
        <v>10</v>
      </c>
      <c r="C4" s="311"/>
      <c r="D4" s="311"/>
      <c r="E4" s="311"/>
    </row>
    <row r="5" spans="1:19" ht="18.75">
      <c r="B5" s="341" t="s">
        <v>67</v>
      </c>
      <c r="C5" s="342"/>
      <c r="D5" s="342"/>
      <c r="E5" s="343"/>
    </row>
    <row r="6" spans="1:19" ht="18.75">
      <c r="B6" s="341" t="s">
        <v>68</v>
      </c>
      <c r="C6" s="342"/>
      <c r="D6" s="342"/>
      <c r="E6" s="343"/>
    </row>
    <row r="7" spans="1:19" ht="18.75">
      <c r="B7" s="341" t="s">
        <v>84</v>
      </c>
      <c r="C7" s="342"/>
      <c r="D7" s="342"/>
      <c r="E7" s="343"/>
    </row>
    <row r="10" spans="1:19" s="3" customFormat="1" ht="54.6" customHeight="1">
      <c r="A10" s="266" t="s">
        <v>20</v>
      </c>
      <c r="B10" s="266"/>
      <c r="C10" s="266"/>
      <c r="D10" s="266"/>
      <c r="E10" s="266"/>
      <c r="F10" s="266"/>
      <c r="G10" s="274" t="s">
        <v>21</v>
      </c>
      <c r="H10" s="276"/>
      <c r="I10" s="274" t="s">
        <v>133</v>
      </c>
      <c r="J10" s="275"/>
      <c r="K10" s="276"/>
      <c r="L10" s="117" t="s">
        <v>134</v>
      </c>
      <c r="M10" s="314" t="s">
        <v>22</v>
      </c>
      <c r="N10" s="315"/>
      <c r="O10" s="315"/>
      <c r="P10" s="315"/>
      <c r="Q10" s="316"/>
      <c r="R10" s="312" t="s">
        <v>23</v>
      </c>
      <c r="S10" s="313"/>
    </row>
    <row r="11" spans="1:19" ht="63">
      <c r="A11" s="55" t="s">
        <v>481</v>
      </c>
      <c r="B11" s="55" t="s">
        <v>111</v>
      </c>
      <c r="C11" s="55" t="s">
        <v>355</v>
      </c>
      <c r="D11" s="55" t="s">
        <v>8</v>
      </c>
      <c r="E11" s="55" t="s">
        <v>14</v>
      </c>
      <c r="F11" s="55" t="s">
        <v>9</v>
      </c>
      <c r="G11" s="55" t="s">
        <v>482</v>
      </c>
      <c r="H11" s="55" t="s">
        <v>7</v>
      </c>
      <c r="I11" s="55" t="s">
        <v>135</v>
      </c>
      <c r="J11" s="55" t="s">
        <v>136</v>
      </c>
      <c r="K11" s="55" t="s">
        <v>137</v>
      </c>
      <c r="L11" s="55" t="s">
        <v>485</v>
      </c>
      <c r="M11" s="56" t="s">
        <v>0</v>
      </c>
      <c r="N11" s="57" t="s">
        <v>125</v>
      </c>
      <c r="O11" s="58" t="s">
        <v>138</v>
      </c>
      <c r="P11" s="49" t="s">
        <v>139</v>
      </c>
      <c r="Q11" s="49" t="s">
        <v>15</v>
      </c>
      <c r="R11" s="49" t="s">
        <v>483</v>
      </c>
      <c r="S11" s="49" t="s">
        <v>484</v>
      </c>
    </row>
    <row r="12" spans="1:19" s="110" customFormat="1" ht="236.25">
      <c r="A12" s="281">
        <v>1</v>
      </c>
      <c r="B12" s="286" t="s">
        <v>112</v>
      </c>
      <c r="C12" s="101" t="s">
        <v>370</v>
      </c>
      <c r="D12" s="286" t="s">
        <v>430</v>
      </c>
      <c r="E12" s="164" t="s">
        <v>506</v>
      </c>
      <c r="F12" s="245" t="s">
        <v>592</v>
      </c>
      <c r="G12" s="120">
        <v>1</v>
      </c>
      <c r="H12" s="92" t="s">
        <v>457</v>
      </c>
      <c r="I12" s="147" t="s">
        <v>55</v>
      </c>
      <c r="J12" s="194"/>
      <c r="K12" s="194"/>
      <c r="L12" s="188" t="s">
        <v>535</v>
      </c>
      <c r="M12" s="287">
        <f>C29</f>
        <v>5</v>
      </c>
      <c r="N12" s="290">
        <f>C36</f>
        <v>0.66666666666666663</v>
      </c>
      <c r="O12" s="287">
        <f>C44</f>
        <v>3.5</v>
      </c>
      <c r="P12" s="293">
        <f>M12*(1-N12)*O12</f>
        <v>5.8333333333333339</v>
      </c>
      <c r="Q12" s="296" t="s">
        <v>4</v>
      </c>
      <c r="R12" s="109"/>
      <c r="S12" s="109"/>
    </row>
    <row r="13" spans="1:19" s="110" customFormat="1" ht="173.25">
      <c r="A13" s="281"/>
      <c r="B13" s="286"/>
      <c r="C13" s="101" t="s">
        <v>371</v>
      </c>
      <c r="D13" s="286"/>
      <c r="E13" s="164" t="s">
        <v>506</v>
      </c>
      <c r="F13" s="245" t="s">
        <v>593</v>
      </c>
      <c r="G13" s="120">
        <v>2</v>
      </c>
      <c r="H13" s="92" t="s">
        <v>458</v>
      </c>
      <c r="I13" s="147" t="s">
        <v>55</v>
      </c>
      <c r="J13" s="194"/>
      <c r="K13" s="194"/>
      <c r="L13" s="188" t="s">
        <v>535</v>
      </c>
      <c r="M13" s="288"/>
      <c r="N13" s="291"/>
      <c r="O13" s="288"/>
      <c r="P13" s="294"/>
      <c r="Q13" s="297"/>
      <c r="R13" s="109"/>
      <c r="S13" s="109"/>
    </row>
    <row r="14" spans="1:19" s="110" customFormat="1" ht="173.25">
      <c r="A14" s="281"/>
      <c r="B14" s="286"/>
      <c r="C14" s="101" t="s">
        <v>372</v>
      </c>
      <c r="D14" s="286"/>
      <c r="E14" s="164" t="s">
        <v>506</v>
      </c>
      <c r="F14" s="247" t="s">
        <v>593</v>
      </c>
      <c r="G14" s="120">
        <v>3</v>
      </c>
      <c r="H14" s="92" t="s">
        <v>459</v>
      </c>
      <c r="I14" s="147" t="s">
        <v>55</v>
      </c>
      <c r="J14" s="194"/>
      <c r="K14" s="194"/>
      <c r="L14" s="188" t="s">
        <v>535</v>
      </c>
      <c r="M14" s="289"/>
      <c r="N14" s="292"/>
      <c r="O14" s="289"/>
      <c r="P14" s="295"/>
      <c r="Q14" s="298"/>
      <c r="R14" s="109"/>
      <c r="S14" s="109"/>
    </row>
    <row r="15" spans="1:19" s="110" customFormat="1" ht="236.25">
      <c r="A15" s="120">
        <v>2</v>
      </c>
      <c r="B15" s="101" t="s">
        <v>376</v>
      </c>
      <c r="C15" s="101" t="s">
        <v>376</v>
      </c>
      <c r="D15" s="101" t="s">
        <v>430</v>
      </c>
      <c r="E15" s="164" t="s">
        <v>506</v>
      </c>
      <c r="F15" s="247" t="s">
        <v>592</v>
      </c>
      <c r="G15" s="120">
        <v>4</v>
      </c>
      <c r="H15" s="92" t="s">
        <v>460</v>
      </c>
      <c r="I15" s="147" t="s">
        <v>55</v>
      </c>
      <c r="J15" s="194"/>
      <c r="K15" s="194"/>
      <c r="L15" s="188" t="s">
        <v>535</v>
      </c>
      <c r="M15" s="201">
        <f>F29</f>
        <v>1</v>
      </c>
      <c r="N15" s="135">
        <f>D36</f>
        <v>0.83333333333333337</v>
      </c>
      <c r="O15" s="201">
        <f>D44</f>
        <v>3.75</v>
      </c>
      <c r="P15" s="203">
        <f>M15*(1-N15)*O15</f>
        <v>0.62499999999999989</v>
      </c>
      <c r="Q15" s="188" t="s">
        <v>3</v>
      </c>
      <c r="R15" s="109"/>
      <c r="S15" s="109"/>
    </row>
    <row r="16" spans="1:19" s="110" customFormat="1" ht="157.5">
      <c r="A16" s="120">
        <v>3</v>
      </c>
      <c r="B16" s="101" t="s">
        <v>377</v>
      </c>
      <c r="C16" s="101" t="s">
        <v>377</v>
      </c>
      <c r="D16" s="101" t="s">
        <v>430</v>
      </c>
      <c r="E16" s="165" t="s">
        <v>507</v>
      </c>
      <c r="F16" s="238" t="s">
        <v>594</v>
      </c>
      <c r="G16" s="120">
        <v>5</v>
      </c>
      <c r="H16" s="92" t="s">
        <v>461</v>
      </c>
      <c r="I16" s="147" t="s">
        <v>55</v>
      </c>
      <c r="J16" s="194"/>
      <c r="K16" s="194"/>
      <c r="L16" s="228" t="s">
        <v>565</v>
      </c>
      <c r="M16" s="201">
        <f>G29</f>
        <v>3</v>
      </c>
      <c r="N16" s="135">
        <f>E36</f>
        <v>0.83333333333333337</v>
      </c>
      <c r="O16" s="201">
        <f>E44</f>
        <v>2.5</v>
      </c>
      <c r="P16" s="203">
        <f>M16*(1-N16)*O16</f>
        <v>1.2499999999999998</v>
      </c>
      <c r="Q16" s="221" t="s">
        <v>4</v>
      </c>
      <c r="R16" s="109"/>
      <c r="S16" s="109"/>
    </row>
    <row r="19" spans="2:7" ht="18.75">
      <c r="B19" s="309" t="s">
        <v>114</v>
      </c>
      <c r="C19" s="309"/>
      <c r="G19" s="130"/>
    </row>
    <row r="20" spans="2:7">
      <c r="B20" s="143" t="s">
        <v>115</v>
      </c>
      <c r="C20" s="143" t="s">
        <v>487</v>
      </c>
      <c r="D20" s="143" t="s">
        <v>488</v>
      </c>
      <c r="E20" s="143" t="s">
        <v>489</v>
      </c>
      <c r="F20" s="143" t="s">
        <v>490</v>
      </c>
      <c r="G20" s="143" t="s">
        <v>491</v>
      </c>
    </row>
    <row r="21" spans="2:7">
      <c r="B21" s="40" t="s">
        <v>119</v>
      </c>
      <c r="C21" s="131">
        <v>1</v>
      </c>
      <c r="D21" s="131">
        <v>1</v>
      </c>
      <c r="E21" s="131">
        <v>1</v>
      </c>
      <c r="F21" s="131">
        <v>1</v>
      </c>
      <c r="G21" s="131">
        <v>1</v>
      </c>
    </row>
    <row r="22" spans="2:7">
      <c r="B22" s="40" t="s">
        <v>120</v>
      </c>
      <c r="C22" s="131">
        <v>1</v>
      </c>
      <c r="D22" s="131">
        <v>1</v>
      </c>
      <c r="E22" s="131">
        <v>1</v>
      </c>
      <c r="F22" s="131">
        <v>1</v>
      </c>
      <c r="G22" s="131">
        <v>1</v>
      </c>
    </row>
    <row r="23" spans="2:7" ht="30">
      <c r="B23" s="40" t="s">
        <v>121</v>
      </c>
      <c r="C23" s="131">
        <v>1</v>
      </c>
      <c r="D23" s="131">
        <v>1</v>
      </c>
      <c r="E23" s="131">
        <v>1</v>
      </c>
      <c r="F23" s="131">
        <v>1</v>
      </c>
      <c r="G23" s="131">
        <v>1</v>
      </c>
    </row>
    <row r="24" spans="2:7" ht="30">
      <c r="B24" s="40" t="s">
        <v>122</v>
      </c>
      <c r="C24" s="131">
        <v>5</v>
      </c>
      <c r="D24" s="131">
        <v>5</v>
      </c>
      <c r="E24" s="131">
        <v>5</v>
      </c>
      <c r="F24" s="131">
        <v>1</v>
      </c>
      <c r="G24" s="131">
        <v>3</v>
      </c>
    </row>
    <row r="25" spans="2:7" ht="30">
      <c r="B25" s="40" t="s">
        <v>123</v>
      </c>
      <c r="C25" s="131">
        <v>1</v>
      </c>
      <c r="D25" s="131">
        <v>1</v>
      </c>
      <c r="E25" s="131">
        <v>1</v>
      </c>
      <c r="F25" s="131">
        <v>1</v>
      </c>
      <c r="G25" s="131">
        <v>1</v>
      </c>
    </row>
    <row r="26" spans="2:7">
      <c r="B26" s="40" t="s">
        <v>124</v>
      </c>
      <c r="C26" s="131">
        <v>2</v>
      </c>
      <c r="D26" s="131">
        <v>2</v>
      </c>
      <c r="E26" s="131">
        <v>3</v>
      </c>
      <c r="F26" s="131">
        <v>1</v>
      </c>
      <c r="G26" s="131">
        <v>3</v>
      </c>
    </row>
    <row r="27" spans="2:7" ht="31.5">
      <c r="B27" s="41" t="s">
        <v>42</v>
      </c>
      <c r="C27" s="202">
        <f t="shared" ref="C27:G27" si="0">MAX(C21:C26)</f>
        <v>5</v>
      </c>
      <c r="D27" s="202">
        <f t="shared" si="0"/>
        <v>5</v>
      </c>
      <c r="E27" s="202">
        <f t="shared" si="0"/>
        <v>5</v>
      </c>
      <c r="F27" s="202">
        <f t="shared" si="0"/>
        <v>1</v>
      </c>
      <c r="G27" s="202">
        <f t="shared" si="0"/>
        <v>3</v>
      </c>
    </row>
    <row r="28" spans="2:7" ht="15.75">
      <c r="B28" s="144"/>
      <c r="C28" s="328" t="s">
        <v>116</v>
      </c>
      <c r="D28" s="344"/>
      <c r="E28" s="329"/>
      <c r="F28" s="145" t="s">
        <v>117</v>
      </c>
      <c r="G28" s="145" t="s">
        <v>118</v>
      </c>
    </row>
    <row r="29" spans="2:7" ht="31.5">
      <c r="B29" s="41" t="s">
        <v>42</v>
      </c>
      <c r="C29" s="330">
        <f>MAX(C27:E27)</f>
        <v>5</v>
      </c>
      <c r="D29" s="345"/>
      <c r="E29" s="331"/>
      <c r="F29" s="200">
        <f>F27</f>
        <v>1</v>
      </c>
      <c r="G29" s="200">
        <f>G27</f>
        <v>3</v>
      </c>
    </row>
    <row r="30" spans="2:7">
      <c r="G30" s="65"/>
    </row>
    <row r="31" spans="2:7" ht="18.75">
      <c r="B31" s="278" t="s">
        <v>125</v>
      </c>
      <c r="C31" s="278"/>
      <c r="G31" s="65"/>
    </row>
    <row r="32" spans="2:7">
      <c r="B32" s="143" t="s">
        <v>115</v>
      </c>
      <c r="C32" s="143" t="s">
        <v>116</v>
      </c>
      <c r="D32" s="143" t="s">
        <v>117</v>
      </c>
      <c r="E32" s="143" t="s">
        <v>118</v>
      </c>
      <c r="F32" s="133"/>
      <c r="G32" s="133"/>
    </row>
    <row r="33" spans="2:7">
      <c r="B33" s="40" t="s">
        <v>126</v>
      </c>
      <c r="C33" s="42">
        <v>0.75</v>
      </c>
      <c r="D33" s="42">
        <v>1</v>
      </c>
      <c r="E33" s="42">
        <v>1</v>
      </c>
      <c r="F33" s="130"/>
      <c r="G33" s="130"/>
    </row>
    <row r="34" spans="2:7">
      <c r="B34" s="40" t="s">
        <v>127</v>
      </c>
      <c r="C34" s="42">
        <v>0.75</v>
      </c>
      <c r="D34" s="42">
        <v>1</v>
      </c>
      <c r="E34" s="42">
        <v>1</v>
      </c>
      <c r="F34" s="130"/>
      <c r="G34" s="130"/>
    </row>
    <row r="35" spans="2:7" ht="30">
      <c r="B35" s="43" t="s">
        <v>128</v>
      </c>
      <c r="C35" s="44">
        <v>0.5</v>
      </c>
      <c r="D35" s="44">
        <v>0.5</v>
      </c>
      <c r="E35" s="44">
        <v>0.5</v>
      </c>
      <c r="F35" s="130"/>
      <c r="G35" s="130"/>
    </row>
    <row r="36" spans="2:7" ht="47.25">
      <c r="B36" s="16" t="s">
        <v>129</v>
      </c>
      <c r="C36" s="45">
        <f>AVERAGE(C33:C35)</f>
        <v>0.66666666666666663</v>
      </c>
      <c r="D36" s="45">
        <f>AVERAGE(D33:D35)</f>
        <v>0.83333333333333337</v>
      </c>
      <c r="E36" s="45">
        <f>AVERAGE(E33:E35)</f>
        <v>0.83333333333333337</v>
      </c>
      <c r="F36" s="130"/>
      <c r="G36" s="130"/>
    </row>
    <row r="37" spans="2:7" ht="15.75">
      <c r="E37" s="65"/>
      <c r="F37" s="134"/>
      <c r="G37" s="134"/>
    </row>
    <row r="38" spans="2:7" ht="18.75">
      <c r="B38" s="279" t="s">
        <v>130</v>
      </c>
      <c r="C38" s="279"/>
      <c r="E38" s="65"/>
      <c r="F38" s="65"/>
      <c r="G38" s="65"/>
    </row>
    <row r="39" spans="2:7">
      <c r="B39" s="143" t="s">
        <v>115</v>
      </c>
      <c r="C39" s="143" t="s">
        <v>116</v>
      </c>
      <c r="D39" s="143" t="s">
        <v>117</v>
      </c>
      <c r="E39" s="143" t="s">
        <v>118</v>
      </c>
      <c r="F39" s="65"/>
      <c r="G39" s="65"/>
    </row>
    <row r="40" spans="2:7" ht="30">
      <c r="B40" s="40" t="s">
        <v>44</v>
      </c>
      <c r="C40" s="131">
        <v>4</v>
      </c>
      <c r="D40" s="131">
        <v>5</v>
      </c>
      <c r="E40" s="131">
        <v>3</v>
      </c>
      <c r="F40" s="65"/>
      <c r="G40" s="65"/>
    </row>
    <row r="41" spans="2:7">
      <c r="B41" s="40" t="s">
        <v>45</v>
      </c>
      <c r="C41" s="131">
        <v>4</v>
      </c>
      <c r="D41" s="131">
        <v>4</v>
      </c>
      <c r="E41" s="131">
        <v>3</v>
      </c>
      <c r="F41" s="65"/>
      <c r="G41" s="65"/>
    </row>
    <row r="42" spans="2:7" ht="30">
      <c r="B42" s="40" t="s">
        <v>46</v>
      </c>
      <c r="C42" s="131">
        <v>1</v>
      </c>
      <c r="D42" s="131">
        <v>1</v>
      </c>
      <c r="E42" s="131">
        <v>1</v>
      </c>
      <c r="F42" s="65"/>
      <c r="G42" s="65"/>
    </row>
    <row r="43" spans="2:7">
      <c r="B43" s="40" t="s">
        <v>131</v>
      </c>
      <c r="C43" s="131">
        <v>5</v>
      </c>
      <c r="D43" s="131">
        <v>5</v>
      </c>
      <c r="E43" s="131">
        <v>3</v>
      </c>
      <c r="F43" s="65"/>
      <c r="G43" s="65"/>
    </row>
    <row r="44" spans="2:7" ht="15.75">
      <c r="B44" s="16" t="s">
        <v>132</v>
      </c>
      <c r="C44" s="199">
        <f>AVERAGE(C40:C43)</f>
        <v>3.5</v>
      </c>
      <c r="D44" s="199">
        <f>AVERAGE(D40:D43)</f>
        <v>3.75</v>
      </c>
      <c r="E44" s="199">
        <f>AVERAGE(E40:E43)</f>
        <v>2.5</v>
      </c>
      <c r="F44" s="65"/>
      <c r="G44" s="65"/>
    </row>
  </sheetData>
  <mergeCells count="23">
    <mergeCell ref="B38:C38"/>
    <mergeCell ref="C28:E28"/>
    <mergeCell ref="C29:E29"/>
    <mergeCell ref="M12:M14"/>
    <mergeCell ref="N12:N14"/>
    <mergeCell ref="B19:C19"/>
    <mergeCell ref="B31:C31"/>
    <mergeCell ref="A12:A14"/>
    <mergeCell ref="A10:F10"/>
    <mergeCell ref="I10:K10"/>
    <mergeCell ref="M10:Q10"/>
    <mergeCell ref="R10:S10"/>
    <mergeCell ref="G10:H10"/>
    <mergeCell ref="O12:O14"/>
    <mergeCell ref="P12:P14"/>
    <mergeCell ref="Q12:Q14"/>
    <mergeCell ref="B12:B14"/>
    <mergeCell ref="D12:D14"/>
    <mergeCell ref="C1:O1"/>
    <mergeCell ref="B4:E4"/>
    <mergeCell ref="B5:E5"/>
    <mergeCell ref="B6:E6"/>
    <mergeCell ref="B7:E7"/>
  </mergeCells>
  <phoneticPr fontId="32" type="noConversion"/>
  <pageMargins left="0.23622047244094491" right="0.23622047244094491" top="0.74803149606299213" bottom="0.74803149606299213" header="0.31496062992125984" footer="0.31496062992125984"/>
  <pageSetup paperSize="8" scale="60" fitToHeight="5" orientation="landscape" r:id="rId1"/>
  <headerFooter>
    <oddFooter>&amp;C&amp;F - &amp;A - 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GridLines="0" zoomScale="50" zoomScaleNormal="50" workbookViewId="0">
      <selection activeCell="F19" sqref="F19"/>
    </sheetView>
  </sheetViews>
  <sheetFormatPr defaultColWidth="9.28515625" defaultRowHeight="15"/>
  <cols>
    <col min="1" max="1" width="10.5703125" style="1" customWidth="1"/>
    <col min="2" max="2" width="33.7109375" style="1" customWidth="1"/>
    <col min="3" max="3" width="33.5703125" style="1" customWidth="1"/>
    <col min="4" max="6" width="20.7109375" style="1" customWidth="1"/>
    <col min="7" max="7" width="12.7109375" style="1" customWidth="1"/>
    <col min="8" max="8" width="42" style="1" customWidth="1"/>
    <col min="9" max="11" width="12.5703125" style="1" bestFit="1" customWidth="1"/>
    <col min="12" max="12" width="33.7109375" style="1" customWidth="1"/>
    <col min="13" max="13" width="16" style="1" customWidth="1"/>
    <col min="14" max="14" width="18.42578125" style="1" customWidth="1"/>
    <col min="15" max="16" width="22.7109375" style="1" customWidth="1"/>
    <col min="17" max="19" width="16.5703125" style="1" customWidth="1"/>
    <col min="20" max="16384" width="9.28515625" style="1"/>
  </cols>
  <sheetData>
    <row r="1" spans="1:19" ht="23.25">
      <c r="C1" s="265" t="s">
        <v>516</v>
      </c>
      <c r="D1" s="265"/>
      <c r="E1" s="265"/>
      <c r="F1" s="265"/>
      <c r="G1" s="265"/>
      <c r="H1" s="265"/>
      <c r="I1" s="265"/>
      <c r="J1" s="265"/>
      <c r="K1" s="265"/>
      <c r="L1" s="265"/>
      <c r="M1" s="265"/>
      <c r="N1" s="265"/>
      <c r="O1" s="265"/>
      <c r="P1" s="265"/>
    </row>
    <row r="4" spans="1:19" ht="18.75">
      <c r="B4" s="311" t="s">
        <v>10</v>
      </c>
      <c r="C4" s="311"/>
      <c r="D4" s="311"/>
      <c r="E4" s="311"/>
    </row>
    <row r="5" spans="1:19" ht="18.75">
      <c r="B5" s="310" t="s">
        <v>30</v>
      </c>
      <c r="C5" s="310"/>
      <c r="D5" s="310"/>
      <c r="E5" s="310"/>
    </row>
    <row r="7" spans="1:19" s="3" customFormat="1" ht="37.9" customHeight="1">
      <c r="A7" s="266" t="s">
        <v>20</v>
      </c>
      <c r="B7" s="266"/>
      <c r="C7" s="266"/>
      <c r="D7" s="266"/>
      <c r="E7" s="266"/>
      <c r="F7" s="266"/>
      <c r="G7" s="274" t="s">
        <v>21</v>
      </c>
      <c r="H7" s="276"/>
      <c r="I7" s="274" t="s">
        <v>133</v>
      </c>
      <c r="J7" s="275"/>
      <c r="K7" s="276"/>
      <c r="L7" s="117" t="s">
        <v>134</v>
      </c>
      <c r="M7" s="314" t="s">
        <v>22</v>
      </c>
      <c r="N7" s="315"/>
      <c r="O7" s="315"/>
      <c r="P7" s="315"/>
      <c r="Q7" s="316"/>
      <c r="R7" s="313" t="s">
        <v>486</v>
      </c>
      <c r="S7" s="313"/>
    </row>
    <row r="8" spans="1:19" ht="63">
      <c r="A8" s="55" t="s">
        <v>481</v>
      </c>
      <c r="B8" s="55" t="s">
        <v>111</v>
      </c>
      <c r="C8" s="55" t="s">
        <v>355</v>
      </c>
      <c r="D8" s="55" t="s">
        <v>8</v>
      </c>
      <c r="E8" s="55" t="s">
        <v>14</v>
      </c>
      <c r="F8" s="55" t="s">
        <v>9</v>
      </c>
      <c r="G8" s="55" t="s">
        <v>482</v>
      </c>
      <c r="H8" s="55" t="s">
        <v>7</v>
      </c>
      <c r="I8" s="55" t="s">
        <v>135</v>
      </c>
      <c r="J8" s="55" t="s">
        <v>136</v>
      </c>
      <c r="K8" s="55" t="s">
        <v>137</v>
      </c>
      <c r="L8" s="55" t="s">
        <v>134</v>
      </c>
      <c r="M8" s="56" t="s">
        <v>0</v>
      </c>
      <c r="N8" s="57" t="s">
        <v>125</v>
      </c>
      <c r="O8" s="58" t="s">
        <v>138</v>
      </c>
      <c r="P8" s="49" t="s">
        <v>139</v>
      </c>
      <c r="Q8" s="49" t="s">
        <v>15</v>
      </c>
      <c r="R8" s="49" t="s">
        <v>483</v>
      </c>
      <c r="S8" s="49" t="s">
        <v>484</v>
      </c>
    </row>
    <row r="9" spans="1:19" s="110" customFormat="1" ht="409.5">
      <c r="A9" s="280">
        <v>1</v>
      </c>
      <c r="B9" s="286" t="s">
        <v>379</v>
      </c>
      <c r="C9" s="101" t="s">
        <v>378</v>
      </c>
      <c r="D9" s="286" t="s">
        <v>431</v>
      </c>
      <c r="E9" s="106"/>
      <c r="F9" s="249" t="s">
        <v>596</v>
      </c>
      <c r="G9" s="127">
        <v>1</v>
      </c>
      <c r="H9" s="97" t="s">
        <v>462</v>
      </c>
      <c r="I9" s="185" t="s">
        <v>55</v>
      </c>
      <c r="J9" s="195"/>
      <c r="K9" s="194"/>
      <c r="L9" s="188" t="s">
        <v>562</v>
      </c>
      <c r="M9" s="287">
        <f>C34</f>
        <v>3</v>
      </c>
      <c r="N9" s="290">
        <f>C41</f>
        <v>0.91666666666666663</v>
      </c>
      <c r="O9" s="287">
        <f>C49</f>
        <v>2.5</v>
      </c>
      <c r="P9" s="287">
        <f>M9*(1-N9)*O9</f>
        <v>0.62500000000000022</v>
      </c>
      <c r="Q9" s="260" t="s">
        <v>3</v>
      </c>
      <c r="R9" s="109"/>
      <c r="S9" s="241"/>
    </row>
    <row r="10" spans="1:19" s="110" customFormat="1" ht="409.5">
      <c r="A10" s="282"/>
      <c r="B10" s="286"/>
      <c r="C10" s="101" t="s">
        <v>380</v>
      </c>
      <c r="D10" s="286"/>
      <c r="E10" s="108"/>
      <c r="F10" s="249" t="s">
        <v>596</v>
      </c>
      <c r="G10" s="118">
        <v>2</v>
      </c>
      <c r="H10" s="97" t="s">
        <v>463</v>
      </c>
      <c r="I10" s="185" t="s">
        <v>55</v>
      </c>
      <c r="J10" s="194"/>
      <c r="K10" s="194"/>
      <c r="L10" s="188" t="s">
        <v>561</v>
      </c>
      <c r="M10" s="289"/>
      <c r="N10" s="292"/>
      <c r="O10" s="289"/>
      <c r="P10" s="289"/>
      <c r="Q10" s="262"/>
      <c r="R10" s="109"/>
      <c r="S10" s="241"/>
    </row>
    <row r="11" spans="1:19" s="110" customFormat="1" ht="409.5">
      <c r="A11" s="280">
        <v>2</v>
      </c>
      <c r="B11" s="280" t="s">
        <v>384</v>
      </c>
      <c r="C11" s="280" t="s">
        <v>383</v>
      </c>
      <c r="D11" s="280" t="s">
        <v>431</v>
      </c>
      <c r="E11" s="108"/>
      <c r="F11" s="249" t="s">
        <v>597</v>
      </c>
      <c r="G11" s="118">
        <v>3</v>
      </c>
      <c r="H11" s="97" t="s">
        <v>464</v>
      </c>
      <c r="I11" s="185" t="s">
        <v>55</v>
      </c>
      <c r="J11" s="194"/>
      <c r="K11" s="194"/>
      <c r="L11" s="188" t="s">
        <v>563</v>
      </c>
      <c r="M11" s="287">
        <f>E34</f>
        <v>3</v>
      </c>
      <c r="N11" s="290">
        <f>D41</f>
        <v>0.91666666666666663</v>
      </c>
      <c r="O11" s="287">
        <f>D49</f>
        <v>2.25</v>
      </c>
      <c r="P11" s="287">
        <f>M$11*(1-N$11)*O$11</f>
        <v>0.56250000000000022</v>
      </c>
      <c r="Q11" s="260" t="s">
        <v>3</v>
      </c>
      <c r="R11" s="109"/>
      <c r="S11" s="241"/>
    </row>
    <row r="12" spans="1:19" s="110" customFormat="1" ht="409.5">
      <c r="A12" s="282"/>
      <c r="B12" s="282"/>
      <c r="C12" s="282"/>
      <c r="D12" s="282"/>
      <c r="E12" s="108"/>
      <c r="F12" s="249" t="s">
        <v>597</v>
      </c>
      <c r="G12" s="118">
        <v>4</v>
      </c>
      <c r="H12" s="97" t="s">
        <v>463</v>
      </c>
      <c r="I12" s="185" t="s">
        <v>55</v>
      </c>
      <c r="J12" s="194"/>
      <c r="K12" s="194"/>
      <c r="L12" s="188" t="s">
        <v>563</v>
      </c>
      <c r="M12" s="289"/>
      <c r="N12" s="292"/>
      <c r="O12" s="289"/>
      <c r="P12" s="289"/>
      <c r="Q12" s="262"/>
      <c r="R12" s="109"/>
      <c r="S12" s="241"/>
    </row>
    <row r="13" spans="1:19" s="110" customFormat="1" ht="362.25">
      <c r="A13" s="280">
        <v>3</v>
      </c>
      <c r="B13" s="286" t="s">
        <v>395</v>
      </c>
      <c r="C13" s="101" t="s">
        <v>394</v>
      </c>
      <c r="D13" s="286" t="s">
        <v>432</v>
      </c>
      <c r="E13" s="173"/>
      <c r="F13" s="249" t="s">
        <v>595</v>
      </c>
      <c r="G13" s="286">
        <v>5</v>
      </c>
      <c r="H13" s="256" t="s">
        <v>468</v>
      </c>
      <c r="I13" s="194"/>
      <c r="J13" s="194"/>
      <c r="K13" s="194"/>
      <c r="L13" s="188" t="s">
        <v>547</v>
      </c>
      <c r="M13" s="287">
        <f>G34</f>
        <v>3</v>
      </c>
      <c r="N13" s="290">
        <f>E41</f>
        <v>0.83333333333333337</v>
      </c>
      <c r="O13" s="287">
        <f>E49</f>
        <v>4</v>
      </c>
      <c r="P13" s="287">
        <f>M13*(1-N13)*O13</f>
        <v>1.9999999999999996</v>
      </c>
      <c r="Q13" s="296" t="s">
        <v>4</v>
      </c>
      <c r="R13" s="109"/>
      <c r="S13" s="173"/>
    </row>
    <row r="14" spans="1:19" s="110" customFormat="1" ht="409.5">
      <c r="A14" s="281"/>
      <c r="B14" s="286"/>
      <c r="C14" s="101" t="s">
        <v>396</v>
      </c>
      <c r="D14" s="286"/>
      <c r="E14" s="173"/>
      <c r="F14" s="248" t="s">
        <v>585</v>
      </c>
      <c r="G14" s="286"/>
      <c r="H14" s="256"/>
      <c r="I14" s="194"/>
      <c r="J14" s="194"/>
      <c r="K14" s="194"/>
      <c r="L14" s="188" t="s">
        <v>548</v>
      </c>
      <c r="M14" s="288"/>
      <c r="N14" s="291"/>
      <c r="O14" s="288"/>
      <c r="P14" s="288"/>
      <c r="Q14" s="297"/>
      <c r="R14" s="109"/>
      <c r="S14" s="173"/>
    </row>
    <row r="15" spans="1:19" s="110" customFormat="1" ht="409.5">
      <c r="A15" s="282"/>
      <c r="B15" s="286"/>
      <c r="C15" s="101" t="s">
        <v>397</v>
      </c>
      <c r="D15" s="286"/>
      <c r="E15" s="173"/>
      <c r="F15" s="248" t="s">
        <v>585</v>
      </c>
      <c r="G15" s="286"/>
      <c r="H15" s="256"/>
      <c r="I15" s="194"/>
      <c r="J15" s="194"/>
      <c r="K15" s="194"/>
      <c r="L15" s="188" t="s">
        <v>549</v>
      </c>
      <c r="M15" s="289"/>
      <c r="N15" s="292"/>
      <c r="O15" s="289"/>
      <c r="P15" s="289"/>
      <c r="Q15" s="298"/>
      <c r="R15" s="109"/>
      <c r="S15" s="173"/>
    </row>
    <row r="16" spans="1:19" s="110" customFormat="1" ht="280.89999999999998" customHeight="1">
      <c r="A16" s="280">
        <v>4</v>
      </c>
      <c r="B16" s="286" t="s">
        <v>401</v>
      </c>
      <c r="C16" s="101" t="s">
        <v>400</v>
      </c>
      <c r="D16" s="286" t="s">
        <v>432</v>
      </c>
      <c r="E16" s="170"/>
      <c r="F16" s="248" t="s">
        <v>585</v>
      </c>
      <c r="G16" s="286">
        <v>6</v>
      </c>
      <c r="H16" s="253" t="s">
        <v>469</v>
      </c>
      <c r="I16" s="185" t="s">
        <v>220</v>
      </c>
      <c r="J16" s="100"/>
      <c r="K16" s="194"/>
      <c r="L16" s="188" t="s">
        <v>550</v>
      </c>
      <c r="M16" s="287">
        <f>H34</f>
        <v>5</v>
      </c>
      <c r="N16" s="290">
        <f>F41</f>
        <v>0.83333333333333337</v>
      </c>
      <c r="O16" s="287">
        <f>F49</f>
        <v>4</v>
      </c>
      <c r="P16" s="287">
        <f>M16*(1-N16)*O16</f>
        <v>3.3333333333333326</v>
      </c>
      <c r="Q16" s="296" t="s">
        <v>4</v>
      </c>
      <c r="R16" s="109"/>
      <c r="S16" s="241"/>
    </row>
    <row r="17" spans="1:19" s="110" customFormat="1" ht="148.9" customHeight="1">
      <c r="A17" s="281"/>
      <c r="B17" s="286"/>
      <c r="C17" s="101" t="s">
        <v>402</v>
      </c>
      <c r="D17" s="286"/>
      <c r="E17" s="185"/>
      <c r="F17" s="248" t="s">
        <v>585</v>
      </c>
      <c r="G17" s="286"/>
      <c r="H17" s="253"/>
      <c r="I17" s="185" t="s">
        <v>220</v>
      </c>
      <c r="J17" s="141"/>
      <c r="K17" s="194"/>
      <c r="L17" s="188" t="s">
        <v>551</v>
      </c>
      <c r="M17" s="288"/>
      <c r="N17" s="291"/>
      <c r="O17" s="288"/>
      <c r="P17" s="288"/>
      <c r="Q17" s="297"/>
      <c r="R17" s="109"/>
      <c r="S17" s="241"/>
    </row>
    <row r="18" spans="1:19" s="110" customFormat="1" ht="80.45" customHeight="1">
      <c r="A18" s="282"/>
      <c r="B18" s="286"/>
      <c r="C18" s="101" t="s">
        <v>403</v>
      </c>
      <c r="D18" s="286"/>
      <c r="E18" s="185"/>
      <c r="F18" s="248" t="s">
        <v>585</v>
      </c>
      <c r="G18" s="286"/>
      <c r="H18" s="253"/>
      <c r="I18" s="185" t="s">
        <v>220</v>
      </c>
      <c r="J18" s="141"/>
      <c r="K18" s="194"/>
      <c r="L18" s="216" t="s">
        <v>552</v>
      </c>
      <c r="M18" s="289"/>
      <c r="N18" s="292"/>
      <c r="O18" s="289"/>
      <c r="P18" s="289"/>
      <c r="Q18" s="298"/>
      <c r="R18" s="109"/>
      <c r="S18" s="241"/>
    </row>
    <row r="19" spans="1:19" s="110" customFormat="1" ht="409.5">
      <c r="A19" s="128">
        <v>5</v>
      </c>
      <c r="B19" s="101" t="s">
        <v>405</v>
      </c>
      <c r="C19" s="101" t="s">
        <v>404</v>
      </c>
      <c r="D19" s="101" t="s">
        <v>432</v>
      </c>
      <c r="E19" s="185"/>
      <c r="F19" s="248" t="s">
        <v>585</v>
      </c>
      <c r="G19" s="118">
        <v>7</v>
      </c>
      <c r="H19" s="116" t="s">
        <v>469</v>
      </c>
      <c r="I19" s="185" t="s">
        <v>220</v>
      </c>
      <c r="J19" s="185" t="s">
        <v>224</v>
      </c>
      <c r="K19" s="194"/>
      <c r="L19" s="188" t="s">
        <v>553</v>
      </c>
      <c r="M19" s="201">
        <f>I34</f>
        <v>5</v>
      </c>
      <c r="N19" s="135">
        <f>G41</f>
        <v>0.83333333333333337</v>
      </c>
      <c r="O19" s="201">
        <f>G49</f>
        <v>4</v>
      </c>
      <c r="P19" s="201">
        <f>M19*(1-N19)*O19</f>
        <v>3.3333333333333326</v>
      </c>
      <c r="Q19" s="221" t="s">
        <v>4</v>
      </c>
      <c r="R19" s="109"/>
      <c r="S19" s="241"/>
    </row>
    <row r="20" spans="1:19" s="110" customFormat="1" ht="154.15" customHeight="1">
      <c r="A20" s="280">
        <v>6</v>
      </c>
      <c r="B20" s="286" t="s">
        <v>407</v>
      </c>
      <c r="C20" s="101" t="s">
        <v>406</v>
      </c>
      <c r="D20" s="286" t="s">
        <v>432</v>
      </c>
      <c r="E20" s="157" t="s">
        <v>507</v>
      </c>
      <c r="F20" s="248" t="s">
        <v>606</v>
      </c>
      <c r="G20" s="286">
        <v>8</v>
      </c>
      <c r="H20" s="253" t="s">
        <v>469</v>
      </c>
      <c r="I20" s="185" t="s">
        <v>220</v>
      </c>
      <c r="J20" s="185" t="s">
        <v>224</v>
      </c>
      <c r="K20" s="194"/>
      <c r="L20" s="188" t="s">
        <v>554</v>
      </c>
      <c r="M20" s="287">
        <f>J34</f>
        <v>5</v>
      </c>
      <c r="N20" s="290">
        <f>H41</f>
        <v>0.83333333333333337</v>
      </c>
      <c r="O20" s="287">
        <f>H49</f>
        <v>4</v>
      </c>
      <c r="P20" s="287">
        <f>M20*(1-N20)*O20</f>
        <v>3.3333333333333326</v>
      </c>
      <c r="Q20" s="296" t="s">
        <v>4</v>
      </c>
      <c r="R20" s="109"/>
      <c r="S20" s="241"/>
    </row>
    <row r="21" spans="1:19" s="110" customFormat="1" ht="220.9" customHeight="1">
      <c r="A21" s="282"/>
      <c r="B21" s="286"/>
      <c r="C21" s="101" t="s">
        <v>408</v>
      </c>
      <c r="D21" s="286"/>
      <c r="E21" s="105"/>
      <c r="F21" s="248" t="s">
        <v>585</v>
      </c>
      <c r="G21" s="286"/>
      <c r="H21" s="253"/>
      <c r="I21" s="185" t="s">
        <v>220</v>
      </c>
      <c r="J21" s="185" t="s">
        <v>224</v>
      </c>
      <c r="K21" s="194"/>
      <c r="L21" s="188" t="s">
        <v>555</v>
      </c>
      <c r="M21" s="289"/>
      <c r="N21" s="292"/>
      <c r="O21" s="289"/>
      <c r="P21" s="289"/>
      <c r="Q21" s="298"/>
      <c r="R21" s="109"/>
      <c r="S21" s="241"/>
    </row>
    <row r="22" spans="1:19">
      <c r="A22" s="36"/>
      <c r="B22" s="36"/>
      <c r="C22" s="36"/>
      <c r="D22" s="36"/>
      <c r="E22" s="36"/>
      <c r="F22" s="36"/>
      <c r="G22" s="36"/>
      <c r="H22" s="36"/>
      <c r="I22" s="36"/>
      <c r="J22" s="36"/>
      <c r="K22" s="36"/>
    </row>
    <row r="23" spans="1:19">
      <c r="A23" s="36"/>
      <c r="B23" s="36"/>
      <c r="C23" s="36"/>
      <c r="D23" s="36"/>
      <c r="E23" s="36"/>
      <c r="F23" s="36"/>
      <c r="G23" s="36"/>
      <c r="H23" s="36"/>
      <c r="I23" s="36"/>
      <c r="J23" s="36"/>
      <c r="K23" s="36"/>
    </row>
    <row r="24" spans="1:19" ht="18.75">
      <c r="B24" s="309" t="s">
        <v>114</v>
      </c>
      <c r="C24" s="309"/>
    </row>
    <row r="25" spans="1:19">
      <c r="B25" s="138" t="s">
        <v>115</v>
      </c>
      <c r="C25" s="138" t="s">
        <v>487</v>
      </c>
      <c r="D25" s="138" t="s">
        <v>488</v>
      </c>
      <c r="E25" s="138" t="s">
        <v>489</v>
      </c>
      <c r="F25" s="138" t="s">
        <v>490</v>
      </c>
      <c r="G25" s="138" t="s">
        <v>491</v>
      </c>
      <c r="H25" s="138" t="s">
        <v>492</v>
      </c>
      <c r="I25" s="138" t="s">
        <v>493</v>
      </c>
      <c r="J25" s="138" t="s">
        <v>494</v>
      </c>
    </row>
    <row r="26" spans="1:19">
      <c r="B26" s="40" t="s">
        <v>119</v>
      </c>
      <c r="C26" s="131">
        <v>1</v>
      </c>
      <c r="D26" s="131">
        <v>1</v>
      </c>
      <c r="E26" s="131">
        <v>1</v>
      </c>
      <c r="F26" s="131">
        <v>1</v>
      </c>
      <c r="G26" s="166">
        <v>1</v>
      </c>
      <c r="H26" s="166">
        <v>1</v>
      </c>
      <c r="I26" s="166">
        <v>1</v>
      </c>
      <c r="J26" s="166">
        <v>1</v>
      </c>
    </row>
    <row r="27" spans="1:19">
      <c r="B27" s="40" t="s">
        <v>120</v>
      </c>
      <c r="C27" s="131">
        <v>1</v>
      </c>
      <c r="D27" s="131">
        <v>1</v>
      </c>
      <c r="E27" s="131">
        <v>1</v>
      </c>
      <c r="F27" s="131">
        <v>1</v>
      </c>
      <c r="G27" s="166">
        <v>1</v>
      </c>
      <c r="H27" s="166">
        <v>1</v>
      </c>
      <c r="I27" s="166">
        <v>1</v>
      </c>
      <c r="J27" s="166">
        <v>1</v>
      </c>
    </row>
    <row r="28" spans="1:19">
      <c r="B28" s="40" t="s">
        <v>121</v>
      </c>
      <c r="C28" s="131">
        <v>1</v>
      </c>
      <c r="D28" s="131">
        <v>1</v>
      </c>
      <c r="E28" s="131">
        <v>1</v>
      </c>
      <c r="F28" s="131">
        <v>1</v>
      </c>
      <c r="G28" s="166">
        <v>1</v>
      </c>
      <c r="H28" s="166">
        <v>3</v>
      </c>
      <c r="I28" s="166">
        <v>3</v>
      </c>
      <c r="J28" s="166">
        <v>3</v>
      </c>
    </row>
    <row r="29" spans="1:19">
      <c r="B29" s="40" t="s">
        <v>122</v>
      </c>
      <c r="C29" s="131">
        <v>3</v>
      </c>
      <c r="D29" s="131">
        <v>1</v>
      </c>
      <c r="E29" s="131">
        <v>2</v>
      </c>
      <c r="F29" s="131">
        <v>1</v>
      </c>
      <c r="G29" s="166">
        <v>3</v>
      </c>
      <c r="H29" s="166">
        <v>5</v>
      </c>
      <c r="I29" s="166">
        <v>5</v>
      </c>
      <c r="J29" s="166">
        <v>5</v>
      </c>
    </row>
    <row r="30" spans="1:19">
      <c r="B30" s="40" t="s">
        <v>123</v>
      </c>
      <c r="C30" s="131">
        <v>1</v>
      </c>
      <c r="D30" s="131">
        <v>1</v>
      </c>
      <c r="E30" s="131">
        <v>1</v>
      </c>
      <c r="F30" s="131">
        <v>1</v>
      </c>
      <c r="G30" s="166">
        <v>1</v>
      </c>
      <c r="H30" s="166">
        <v>1</v>
      </c>
      <c r="I30" s="166">
        <v>1</v>
      </c>
      <c r="J30" s="166">
        <v>1</v>
      </c>
    </row>
    <row r="31" spans="1:19">
      <c r="B31" s="40" t="s">
        <v>124</v>
      </c>
      <c r="C31" s="131">
        <v>3</v>
      </c>
      <c r="D31" s="131">
        <v>3</v>
      </c>
      <c r="E31" s="131">
        <v>3</v>
      </c>
      <c r="F31" s="131">
        <v>3</v>
      </c>
      <c r="G31" s="166">
        <v>1</v>
      </c>
      <c r="H31" s="166">
        <v>4</v>
      </c>
      <c r="I31" s="166">
        <v>4</v>
      </c>
      <c r="J31" s="166">
        <v>3</v>
      </c>
    </row>
    <row r="32" spans="1:19" ht="15.75">
      <c r="B32" s="41" t="s">
        <v>42</v>
      </c>
      <c r="C32" s="139">
        <f t="shared" ref="C32:E32" si="0">MAX(C26:C31)</f>
        <v>3</v>
      </c>
      <c r="D32" s="139">
        <f t="shared" si="0"/>
        <v>3</v>
      </c>
      <c r="E32" s="139">
        <f t="shared" si="0"/>
        <v>3</v>
      </c>
      <c r="F32" s="139">
        <f t="shared" ref="F32:J32" si="1">MAX(F26:F31)</f>
        <v>3</v>
      </c>
      <c r="G32" s="139">
        <f t="shared" si="1"/>
        <v>3</v>
      </c>
      <c r="H32" s="139">
        <f t="shared" si="1"/>
        <v>5</v>
      </c>
      <c r="I32" s="139">
        <f t="shared" si="1"/>
        <v>5</v>
      </c>
      <c r="J32" s="139">
        <f t="shared" si="1"/>
        <v>5</v>
      </c>
    </row>
    <row r="33" spans="2:10" ht="15.75">
      <c r="B33" s="137"/>
      <c r="C33" s="328" t="s">
        <v>116</v>
      </c>
      <c r="D33" s="329"/>
      <c r="E33" s="328" t="s">
        <v>117</v>
      </c>
      <c r="F33" s="329"/>
      <c r="G33" s="139" t="s">
        <v>118</v>
      </c>
      <c r="H33" s="139" t="s">
        <v>499</v>
      </c>
      <c r="I33" s="139" t="s">
        <v>500</v>
      </c>
      <c r="J33" s="139" t="s">
        <v>501</v>
      </c>
    </row>
    <row r="34" spans="2:10" ht="15.75">
      <c r="B34" s="41" t="s">
        <v>42</v>
      </c>
      <c r="C34" s="330">
        <f>MAX(C32:D32)</f>
        <v>3</v>
      </c>
      <c r="D34" s="331"/>
      <c r="E34" s="330">
        <f>MAX(E32:F32)</f>
        <v>3</v>
      </c>
      <c r="F34" s="331"/>
      <c r="G34" s="200">
        <f t="shared" ref="G34:J34" si="2">G32</f>
        <v>3</v>
      </c>
      <c r="H34" s="200">
        <f t="shared" si="2"/>
        <v>5</v>
      </c>
      <c r="I34" s="200">
        <f t="shared" si="2"/>
        <v>5</v>
      </c>
      <c r="J34" s="200">
        <f t="shared" si="2"/>
        <v>5</v>
      </c>
    </row>
    <row r="36" spans="2:10" ht="18.75">
      <c r="B36" s="278" t="s">
        <v>125</v>
      </c>
      <c r="C36" s="278"/>
    </row>
    <row r="37" spans="2:10">
      <c r="B37" s="138" t="s">
        <v>115</v>
      </c>
      <c r="C37" s="138" t="s">
        <v>116</v>
      </c>
      <c r="D37" s="138" t="s">
        <v>117</v>
      </c>
      <c r="E37" s="138" t="s">
        <v>118</v>
      </c>
      <c r="F37" s="138" t="s">
        <v>499</v>
      </c>
      <c r="G37" s="138" t="s">
        <v>500</v>
      </c>
      <c r="H37" s="138" t="s">
        <v>501</v>
      </c>
    </row>
    <row r="38" spans="2:10">
      <c r="B38" s="40" t="s">
        <v>126</v>
      </c>
      <c r="C38" s="42">
        <v>0.75</v>
      </c>
      <c r="D38" s="42">
        <v>0.75</v>
      </c>
      <c r="E38" s="161">
        <v>1</v>
      </c>
      <c r="F38" s="161">
        <v>1</v>
      </c>
      <c r="G38" s="161">
        <v>1</v>
      </c>
      <c r="H38" s="161">
        <v>1</v>
      </c>
    </row>
    <row r="39" spans="2:10">
      <c r="B39" s="40" t="s">
        <v>127</v>
      </c>
      <c r="C39" s="42">
        <v>1</v>
      </c>
      <c r="D39" s="42">
        <v>1</v>
      </c>
      <c r="E39" s="161">
        <v>1</v>
      </c>
      <c r="F39" s="161">
        <v>1</v>
      </c>
      <c r="G39" s="161">
        <v>1</v>
      </c>
      <c r="H39" s="161">
        <v>1</v>
      </c>
    </row>
    <row r="40" spans="2:10">
      <c r="B40" s="43" t="s">
        <v>128</v>
      </c>
      <c r="C40" s="44">
        <v>1</v>
      </c>
      <c r="D40" s="44">
        <v>1</v>
      </c>
      <c r="E40" s="162">
        <v>0.5</v>
      </c>
      <c r="F40" s="162">
        <v>0.5</v>
      </c>
      <c r="G40" s="162">
        <v>0.5</v>
      </c>
      <c r="H40" s="162">
        <v>0.5</v>
      </c>
    </row>
    <row r="41" spans="2:10" ht="15.75">
      <c r="B41" s="16" t="s">
        <v>129</v>
      </c>
      <c r="C41" s="45">
        <f>AVERAGE(C38:C40)</f>
        <v>0.91666666666666663</v>
      </c>
      <c r="D41" s="45">
        <f>AVERAGE(D38:D40)</f>
        <v>0.91666666666666663</v>
      </c>
      <c r="E41" s="45">
        <f>AVERAGE(E38:E40)</f>
        <v>0.83333333333333337</v>
      </c>
      <c r="F41" s="45">
        <f t="shared" ref="F41:H41" si="3">AVERAGE(F38:F40)</f>
        <v>0.83333333333333337</v>
      </c>
      <c r="G41" s="45">
        <f t="shared" si="3"/>
        <v>0.83333333333333337</v>
      </c>
      <c r="H41" s="45">
        <f t="shared" si="3"/>
        <v>0.83333333333333337</v>
      </c>
    </row>
    <row r="43" spans="2:10" ht="18.75">
      <c r="B43" s="279" t="s">
        <v>130</v>
      </c>
      <c r="C43" s="279"/>
    </row>
    <row r="44" spans="2:10">
      <c r="B44" s="138" t="s">
        <v>115</v>
      </c>
      <c r="C44" s="138" t="s">
        <v>116</v>
      </c>
      <c r="D44" s="138" t="s">
        <v>117</v>
      </c>
      <c r="E44" s="138" t="s">
        <v>118</v>
      </c>
      <c r="F44" s="138" t="s">
        <v>499</v>
      </c>
      <c r="G44" s="138" t="s">
        <v>500</v>
      </c>
      <c r="H44" s="138" t="s">
        <v>501</v>
      </c>
    </row>
    <row r="45" spans="2:10">
      <c r="B45" s="40" t="s">
        <v>44</v>
      </c>
      <c r="C45" s="131">
        <v>5</v>
      </c>
      <c r="D45" s="131">
        <v>4</v>
      </c>
      <c r="E45" s="166">
        <v>5</v>
      </c>
      <c r="F45" s="166">
        <v>5</v>
      </c>
      <c r="G45" s="166">
        <v>5</v>
      </c>
      <c r="H45" s="166">
        <v>5</v>
      </c>
    </row>
    <row r="46" spans="2:10">
      <c r="B46" s="40" t="s">
        <v>45</v>
      </c>
      <c r="C46" s="131">
        <v>1</v>
      </c>
      <c r="D46" s="131">
        <v>1</v>
      </c>
      <c r="E46" s="166">
        <v>5</v>
      </c>
      <c r="F46" s="166">
        <v>5</v>
      </c>
      <c r="G46" s="166">
        <v>5</v>
      </c>
      <c r="H46" s="166">
        <v>5</v>
      </c>
    </row>
    <row r="47" spans="2:10">
      <c r="B47" s="40" t="s">
        <v>46</v>
      </c>
      <c r="C47" s="131">
        <v>1</v>
      </c>
      <c r="D47" s="131">
        <v>1</v>
      </c>
      <c r="E47" s="166">
        <v>1</v>
      </c>
      <c r="F47" s="166">
        <v>1</v>
      </c>
      <c r="G47" s="166">
        <v>1</v>
      </c>
      <c r="H47" s="166">
        <v>1</v>
      </c>
    </row>
    <row r="48" spans="2:10">
      <c r="B48" s="40" t="s">
        <v>131</v>
      </c>
      <c r="C48" s="131">
        <v>3</v>
      </c>
      <c r="D48" s="131">
        <v>3</v>
      </c>
      <c r="E48" s="166">
        <v>5</v>
      </c>
      <c r="F48" s="166">
        <v>5</v>
      </c>
      <c r="G48" s="166">
        <v>5</v>
      </c>
      <c r="H48" s="166">
        <v>5</v>
      </c>
    </row>
    <row r="49" spans="2:8" ht="15.75">
      <c r="B49" s="16" t="s">
        <v>132</v>
      </c>
      <c r="C49" s="199">
        <f>AVERAGE(C45:C48)</f>
        <v>2.5</v>
      </c>
      <c r="D49" s="199">
        <f>AVERAGE(D45:D48)</f>
        <v>2.25</v>
      </c>
      <c r="E49" s="199">
        <f>AVERAGE(E45:E48)</f>
        <v>4</v>
      </c>
      <c r="F49" s="199">
        <f t="shared" ref="F49:H49" si="4">AVERAGE(F45:F48)</f>
        <v>4</v>
      </c>
      <c r="G49" s="199">
        <f t="shared" si="4"/>
        <v>4</v>
      </c>
      <c r="H49" s="199">
        <f t="shared" si="4"/>
        <v>4</v>
      </c>
    </row>
  </sheetData>
  <mergeCells count="62">
    <mergeCell ref="G20:G21"/>
    <mergeCell ref="B16:B18"/>
    <mergeCell ref="A9:A10"/>
    <mergeCell ref="A11:A12"/>
    <mergeCell ref="A13:A15"/>
    <mergeCell ref="A16:A18"/>
    <mergeCell ref="A20:A21"/>
    <mergeCell ref="D16:D18"/>
    <mergeCell ref="B20:B21"/>
    <mergeCell ref="D20:D21"/>
    <mergeCell ref="R7:S7"/>
    <mergeCell ref="C11:C12"/>
    <mergeCell ref="B11:B12"/>
    <mergeCell ref="D11:D12"/>
    <mergeCell ref="B9:B10"/>
    <mergeCell ref="D9:D10"/>
    <mergeCell ref="G7:H7"/>
    <mergeCell ref="N9:N10"/>
    <mergeCell ref="O9:O10"/>
    <mergeCell ref="P9:P10"/>
    <mergeCell ref="N11:N12"/>
    <mergeCell ref="O11:O12"/>
    <mergeCell ref="P11:P12"/>
    <mergeCell ref="H13:H15"/>
    <mergeCell ref="G13:G15"/>
    <mergeCell ref="G16:G18"/>
    <mergeCell ref="C1:P1"/>
    <mergeCell ref="B4:E4"/>
    <mergeCell ref="B5:E5"/>
    <mergeCell ref="A7:F7"/>
    <mergeCell ref="I7:K7"/>
    <mergeCell ref="M7:Q7"/>
    <mergeCell ref="Q16:Q18"/>
    <mergeCell ref="Q9:Q10"/>
    <mergeCell ref="Q11:Q12"/>
    <mergeCell ref="Q13:Q15"/>
    <mergeCell ref="B24:C24"/>
    <mergeCell ref="B36:C36"/>
    <mergeCell ref="B43:C43"/>
    <mergeCell ref="M9:M10"/>
    <mergeCell ref="M11:M12"/>
    <mergeCell ref="M13:M15"/>
    <mergeCell ref="M16:M18"/>
    <mergeCell ref="M20:M21"/>
    <mergeCell ref="C33:D33"/>
    <mergeCell ref="C34:D34"/>
    <mergeCell ref="E33:F33"/>
    <mergeCell ref="E34:F34"/>
    <mergeCell ref="H16:H18"/>
    <mergeCell ref="H20:H21"/>
    <mergeCell ref="B13:B15"/>
    <mergeCell ref="D13:D15"/>
    <mergeCell ref="N20:N21"/>
    <mergeCell ref="O20:O21"/>
    <mergeCell ref="P20:P21"/>
    <mergeCell ref="Q20:Q21"/>
    <mergeCell ref="N13:N15"/>
    <mergeCell ref="O13:O15"/>
    <mergeCell ref="P13:P15"/>
    <mergeCell ref="N16:N18"/>
    <mergeCell ref="O16:O18"/>
    <mergeCell ref="P16:P18"/>
  </mergeCells>
  <phoneticPr fontId="32" type="noConversion"/>
  <pageMargins left="0.23622047244094491" right="0.23622047244094491" top="0.74803149606299213" bottom="0.74803149606299213" header="0.31496062992125984" footer="0.31496062992125984"/>
  <pageSetup paperSize="8" scale="60" fitToHeight="4" orientation="landscape" r:id="rId1"/>
  <headerFooter>
    <oddFooter>&amp;C&amp;F - &amp;A - 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6</vt:i4>
      </vt:variant>
    </vt:vector>
  </HeadingPairs>
  <TitlesOfParts>
    <vt:vector size="20" baseType="lpstr">
      <vt:lpstr>Copertina</vt:lpstr>
      <vt:lpstr>Aree di rischio</vt:lpstr>
      <vt:lpstr>Processi  (2)</vt:lpstr>
      <vt:lpstr>Processi </vt:lpstr>
      <vt:lpstr>Area A</vt:lpstr>
      <vt:lpstr>Area B</vt:lpstr>
      <vt:lpstr>Area C</vt:lpstr>
      <vt:lpstr>Area E</vt:lpstr>
      <vt:lpstr>Area F</vt:lpstr>
      <vt:lpstr>Area I</vt:lpstr>
      <vt:lpstr>Area M</vt:lpstr>
      <vt:lpstr>Fattori abilitanti</vt:lpstr>
      <vt:lpstr>Matrice probabilità impatto</vt:lpstr>
      <vt:lpstr>Tabella valutazione rischi</vt:lpstr>
      <vt:lpstr>'Area A'!Area_stampa</vt:lpstr>
      <vt:lpstr>'Area C'!Area_stampa</vt:lpstr>
      <vt:lpstr>'Area E'!Area_stampa</vt:lpstr>
      <vt:lpstr>'Matrice probabilità impatto'!Area_stampa</vt:lpstr>
      <vt:lpstr>'Area A'!Titoli_stampa</vt:lpstr>
      <vt:lpstr>'Area B'!Titoli_stampa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2021-02-09T15:24:44Z</dcterms:modified>
</cp:coreProperties>
</file>